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798de7123d0cb4d/July 2022/"/>
    </mc:Choice>
  </mc:AlternateContent>
  <xr:revisionPtr revIDLastSave="0" documentId="14_{244CF636-38D9-423A-A094-4B1E0DCA261E}" xr6:coauthVersionLast="47" xr6:coauthVersionMax="47" xr10:uidLastSave="{00000000-0000-0000-0000-000000000000}"/>
  <bookViews>
    <workbookView xWindow="-108" yWindow="-108" windowWidth="23256" windowHeight="12456" xr2:uid="{73C0FC88-CDCD-4FB8-8149-38D8403F146E}"/>
  </bookViews>
  <sheets>
    <sheet name="TTC Bank Rec YE March 2022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7" i="1" l="1"/>
  <c r="B36" i="1"/>
  <c r="D33" i="1"/>
  <c r="A33" i="1"/>
  <c r="B32" i="1"/>
  <c r="E32" i="1" s="1"/>
  <c r="B31" i="1"/>
  <c r="E31" i="1" s="1"/>
  <c r="B26" i="1"/>
  <c r="D22" i="1"/>
  <c r="B10" i="1"/>
  <c r="A10" i="1"/>
  <c r="A36" i="1" s="1"/>
  <c r="B8" i="1"/>
  <c r="A8" i="1"/>
  <c r="A32" i="1" s="1"/>
  <c r="B7" i="1"/>
  <c r="A7" i="1"/>
  <c r="A31" i="1" s="1"/>
  <c r="A6" i="1"/>
  <c r="A30" i="1" s="1"/>
  <c r="B4" i="1"/>
  <c r="A4" i="1"/>
  <c r="B37" i="1" l="1"/>
  <c r="E26" i="1"/>
  <c r="B11" i="1"/>
  <c r="D11" i="1" s="1"/>
  <c r="D13" i="1" s="1"/>
  <c r="D16" i="1" s="1"/>
  <c r="E37" i="1"/>
</calcChain>
</file>

<file path=xl/sharedStrings.xml><?xml version="1.0" encoding="utf-8"?>
<sst xmlns="http://schemas.openxmlformats.org/spreadsheetml/2006/main" count="26" uniqueCount="24">
  <si>
    <t>Tickhill Town Council Bank Reconciliation Year 31st March 2022</t>
  </si>
  <si>
    <t>Bank Reconcilliation 01/04/2021</t>
  </si>
  <si>
    <t>DMBC Grant</t>
  </si>
  <si>
    <t>Donation L/Litter Picker</t>
  </si>
  <si>
    <t>-</t>
  </si>
  <si>
    <t>Balances brought Forward</t>
  </si>
  <si>
    <t xml:space="preserve">Add Income </t>
  </si>
  <si>
    <t>Deduct Payments</t>
  </si>
  <si>
    <t>Total</t>
  </si>
  <si>
    <t>Bank 31/03/2022</t>
  </si>
  <si>
    <t>Pavilion float</t>
  </si>
  <si>
    <t>Current Account</t>
  </si>
  <si>
    <t>Apportionment of Bank Balances</t>
  </si>
  <si>
    <t>IN</t>
  </si>
  <si>
    <t>OUT</t>
  </si>
  <si>
    <t>Car Park Earmark Reserve</t>
  </si>
  <si>
    <t xml:space="preserve"> General Reserve</t>
  </si>
  <si>
    <t>Pavilion Re-modeling Reserve</t>
  </si>
  <si>
    <t>Platinum Jubilee Reserve</t>
  </si>
  <si>
    <t>Pavilion Re-modeling Lottery Funding</t>
  </si>
  <si>
    <t>Pavilion Re-modeling Blakemore Funding</t>
  </si>
  <si>
    <t>Comments on Year to date</t>
  </si>
  <si>
    <t>Platinum Jubilee Reserve £1442.00 from Revenue - Working Fund</t>
  </si>
  <si>
    <t>Pavilion Re-modeling Reserve £10K from Revenue - Working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</si>
</sst>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_);\(&quot;£&quot;#,##0.00\)"/>
  </numFmts>
  <fonts count="12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b/>
      <u/>
      <sz val="12"/>
      <name val="Times New Roman"/>
      <family val="1"/>
    </font>
    <font>
      <b/>
      <u val="singleAccounting"/>
      <sz val="12"/>
      <name val="Times New Roman"/>
      <family val="1"/>
    </font>
    <font>
      <sz val="12"/>
      <color indexed="8"/>
      <name val="Times New Roman"/>
      <family val="1"/>
    </font>
    <font>
      <b/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/>
    <xf numFmtId="44" fontId="2" fillId="0" borderId="0" xfId="0" applyNumberFormat="1" applyFont="1"/>
    <xf numFmtId="0" fontId="4" fillId="0" borderId="0" xfId="0" applyFont="1" applyAlignment="1">
      <alignment wrapText="1"/>
    </xf>
    <xf numFmtId="0" fontId="5" fillId="0" borderId="0" xfId="0" applyFont="1"/>
    <xf numFmtId="44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right"/>
    </xf>
    <xf numFmtId="44" fontId="6" fillId="0" borderId="0" xfId="0" applyNumberFormat="1" applyFont="1" applyAlignment="1">
      <alignment horizontal="left"/>
    </xf>
    <xf numFmtId="44" fontId="7" fillId="0" borderId="0" xfId="0" applyNumberFormat="1" applyFont="1"/>
    <xf numFmtId="0" fontId="5" fillId="0" borderId="0" xfId="0" applyFont="1" applyAlignment="1">
      <alignment horizontal="right"/>
    </xf>
    <xf numFmtId="44" fontId="8" fillId="0" borderId="0" xfId="0" applyNumberFormat="1" applyFont="1" applyAlignment="1">
      <alignment horizontal="left"/>
    </xf>
    <xf numFmtId="44" fontId="5" fillId="0" borderId="0" xfId="0" applyNumberFormat="1" applyFont="1" applyAlignment="1">
      <alignment horizontal="left"/>
    </xf>
    <xf numFmtId="44" fontId="7" fillId="0" borderId="0" xfId="0" applyNumberFormat="1" applyFont="1" applyAlignment="1">
      <alignment horizontal="right"/>
    </xf>
    <xf numFmtId="164" fontId="7" fillId="0" borderId="0" xfId="0" applyNumberFormat="1" applyFont="1"/>
    <xf numFmtId="44" fontId="6" fillId="0" borderId="0" xfId="0" applyNumberFormat="1" applyFont="1" applyAlignment="1">
      <alignment horizontal="right"/>
    </xf>
    <xf numFmtId="44" fontId="5" fillId="0" borderId="0" xfId="0" applyNumberFormat="1" applyFont="1" applyAlignment="1">
      <alignment horizontal="right"/>
    </xf>
    <xf numFmtId="44" fontId="9" fillId="0" borderId="0" xfId="0" applyNumberFormat="1" applyFont="1" applyAlignment="1">
      <alignment horizontal="left"/>
    </xf>
    <xf numFmtId="0" fontId="6" fillId="0" borderId="1" xfId="0" applyFont="1" applyBorder="1"/>
    <xf numFmtId="44" fontId="6" fillId="0" borderId="1" xfId="0" applyNumberFormat="1" applyFont="1" applyBorder="1"/>
    <xf numFmtId="44" fontId="10" fillId="0" borderId="0" xfId="0" applyNumberFormat="1" applyFont="1"/>
    <xf numFmtId="44" fontId="8" fillId="0" borderId="0" xfId="0" applyNumberFormat="1" applyFont="1"/>
    <xf numFmtId="0" fontId="8" fillId="0" borderId="0" xfId="0" applyFont="1" applyAlignment="1">
      <alignment horizontal="right"/>
    </xf>
    <xf numFmtId="164" fontId="11" fillId="0" borderId="0" xfId="0" applyNumberFormat="1" applyFont="1"/>
    <xf numFmtId="0" fontId="5" fillId="0" borderId="0" xfId="0" applyFont="1" applyAlignment="1">
      <alignment wrapText="1"/>
    </xf>
    <xf numFmtId="1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14" fontId="8" fillId="0" borderId="0" xfId="0" applyNumberFormat="1" applyFont="1" applyAlignment="1">
      <alignment horizontal="center" wrapText="1"/>
    </xf>
    <xf numFmtId="44" fontId="11" fillId="0" borderId="0" xfId="0" applyNumberFormat="1" applyFont="1"/>
    <xf numFmtId="43" fontId="5" fillId="0" borderId="0" xfId="0" applyNumberFormat="1" applyFont="1"/>
    <xf numFmtId="43" fontId="6" fillId="0" borderId="0" xfId="0" applyNumberFormat="1" applyFont="1"/>
    <xf numFmtId="43" fontId="8" fillId="0" borderId="0" xfId="0" applyNumberFormat="1" applyFo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798de7123d0cb4d/June%202020/New%20folder/M%20B%20Audit%2021/TTC%20Accounts%20and%20Reconciliation%202019%20to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il "/>
      <sheetName val="April Recon"/>
      <sheetName val="May "/>
      <sheetName val="May Recon"/>
      <sheetName val="June "/>
      <sheetName val="June Recon"/>
      <sheetName val="First Quarter"/>
      <sheetName val="July "/>
      <sheetName val="July Recon"/>
      <sheetName val="Aug "/>
      <sheetName val="Aug Recon"/>
      <sheetName val="Sept "/>
      <sheetName val="Sept Recon"/>
      <sheetName val="Half Year"/>
      <sheetName val="Oct "/>
      <sheetName val="Oct Recon"/>
      <sheetName val="Nov "/>
      <sheetName val="Nov Recon"/>
      <sheetName val="Dec "/>
      <sheetName val="Dec Recon"/>
      <sheetName val="3rd Quarter"/>
      <sheetName val="Jan "/>
      <sheetName val="Jan Recon"/>
      <sheetName val="Feb "/>
      <sheetName val="Feb Recon"/>
      <sheetName val="March "/>
      <sheetName val="March Recon"/>
      <sheetName val="Year End"/>
      <sheetName val="Income &amp; Exp"/>
      <sheetName val="Sheet1"/>
    </sheetNames>
    <sheetDataSet>
      <sheetData sheetId="0"/>
      <sheetData sheetId="1">
        <row r="3">
          <cell r="B3">
            <v>4592.91</v>
          </cell>
        </row>
        <row r="6">
          <cell r="B6">
            <v>845</v>
          </cell>
        </row>
        <row r="7">
          <cell r="B7">
            <v>40</v>
          </cell>
        </row>
        <row r="9">
          <cell r="B9">
            <v>6000</v>
          </cell>
        </row>
        <row r="25">
          <cell r="B25">
            <v>4592.91</v>
          </cell>
        </row>
        <row r="28">
          <cell r="B28">
            <v>845</v>
          </cell>
        </row>
        <row r="29">
          <cell r="B29">
            <v>40</v>
          </cell>
        </row>
        <row r="31">
          <cell r="B31">
            <v>6000</v>
          </cell>
        </row>
      </sheetData>
      <sheetData sheetId="2"/>
      <sheetData sheetId="3"/>
      <sheetData sheetId="4"/>
      <sheetData sheetId="5">
        <row r="4">
          <cell r="A4" t="str">
            <v>Capital reserve</v>
          </cell>
        </row>
        <row r="6">
          <cell r="A6" t="str">
            <v xml:space="preserve">Revenue /Working Fund </v>
          </cell>
        </row>
        <row r="7">
          <cell r="A7" t="str">
            <v>Young Person Award Fund</v>
          </cell>
        </row>
        <row r="8">
          <cell r="A8" t="str">
            <v>Alison Award</v>
          </cell>
        </row>
        <row r="10">
          <cell r="A10" t="str">
            <v>Election Reserve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BAC45-AD3E-42FF-B465-9E164B0A581D}">
  <dimension ref="A1:I51"/>
  <sheetViews>
    <sheetView tabSelected="1" topLeftCell="A9" workbookViewId="0">
      <selection activeCell="D9" sqref="D9"/>
    </sheetView>
  </sheetViews>
  <sheetFormatPr defaultColWidth="9.109375" defaultRowHeight="13.2" x14ac:dyDescent="0.25"/>
  <cols>
    <col min="1" max="1" width="38.33203125" style="2" customWidth="1"/>
    <col min="2" max="2" width="12.6640625" style="2" customWidth="1"/>
    <col min="3" max="4" width="14.109375" style="2" customWidth="1"/>
    <col min="5" max="5" width="13.88671875" style="2" customWidth="1"/>
    <col min="6" max="8" width="9.109375" style="2"/>
    <col min="9" max="9" width="13.6640625" style="2" customWidth="1"/>
    <col min="10" max="256" width="9.109375" style="2"/>
    <col min="257" max="257" width="38.33203125" style="2" customWidth="1"/>
    <col min="258" max="259" width="12.6640625" style="2" customWidth="1"/>
    <col min="260" max="260" width="14.109375" style="2" customWidth="1"/>
    <col min="261" max="261" width="12.6640625" style="2" customWidth="1"/>
    <col min="262" max="264" width="9.109375" style="2"/>
    <col min="265" max="265" width="13.6640625" style="2" customWidth="1"/>
    <col min="266" max="512" width="9.109375" style="2"/>
    <col min="513" max="513" width="38.33203125" style="2" customWidth="1"/>
    <col min="514" max="515" width="12.6640625" style="2" customWidth="1"/>
    <col min="516" max="516" width="14.109375" style="2" customWidth="1"/>
    <col min="517" max="517" width="12.6640625" style="2" customWidth="1"/>
    <col min="518" max="520" width="9.109375" style="2"/>
    <col min="521" max="521" width="13.6640625" style="2" customWidth="1"/>
    <col min="522" max="768" width="9.109375" style="2"/>
    <col min="769" max="769" width="38.33203125" style="2" customWidth="1"/>
    <col min="770" max="771" width="12.6640625" style="2" customWidth="1"/>
    <col min="772" max="772" width="14.109375" style="2" customWidth="1"/>
    <col min="773" max="773" width="12.6640625" style="2" customWidth="1"/>
    <col min="774" max="776" width="9.109375" style="2"/>
    <col min="777" max="777" width="13.6640625" style="2" customWidth="1"/>
    <col min="778" max="1024" width="9.109375" style="2"/>
    <col min="1025" max="1025" width="38.33203125" style="2" customWidth="1"/>
    <col min="1026" max="1027" width="12.6640625" style="2" customWidth="1"/>
    <col min="1028" max="1028" width="14.109375" style="2" customWidth="1"/>
    <col min="1029" max="1029" width="12.6640625" style="2" customWidth="1"/>
    <col min="1030" max="1032" width="9.109375" style="2"/>
    <col min="1033" max="1033" width="13.6640625" style="2" customWidth="1"/>
    <col min="1034" max="1280" width="9.109375" style="2"/>
    <col min="1281" max="1281" width="38.33203125" style="2" customWidth="1"/>
    <col min="1282" max="1283" width="12.6640625" style="2" customWidth="1"/>
    <col min="1284" max="1284" width="14.109375" style="2" customWidth="1"/>
    <col min="1285" max="1285" width="12.6640625" style="2" customWidth="1"/>
    <col min="1286" max="1288" width="9.109375" style="2"/>
    <col min="1289" max="1289" width="13.6640625" style="2" customWidth="1"/>
    <col min="1290" max="1536" width="9.109375" style="2"/>
    <col min="1537" max="1537" width="38.33203125" style="2" customWidth="1"/>
    <col min="1538" max="1539" width="12.6640625" style="2" customWidth="1"/>
    <col min="1540" max="1540" width="14.109375" style="2" customWidth="1"/>
    <col min="1541" max="1541" width="12.6640625" style="2" customWidth="1"/>
    <col min="1542" max="1544" width="9.109375" style="2"/>
    <col min="1545" max="1545" width="13.6640625" style="2" customWidth="1"/>
    <col min="1546" max="1792" width="9.109375" style="2"/>
    <col min="1793" max="1793" width="38.33203125" style="2" customWidth="1"/>
    <col min="1794" max="1795" width="12.6640625" style="2" customWidth="1"/>
    <col min="1796" max="1796" width="14.109375" style="2" customWidth="1"/>
    <col min="1797" max="1797" width="12.6640625" style="2" customWidth="1"/>
    <col min="1798" max="1800" width="9.109375" style="2"/>
    <col min="1801" max="1801" width="13.6640625" style="2" customWidth="1"/>
    <col min="1802" max="2048" width="9.109375" style="2"/>
    <col min="2049" max="2049" width="38.33203125" style="2" customWidth="1"/>
    <col min="2050" max="2051" width="12.6640625" style="2" customWidth="1"/>
    <col min="2052" max="2052" width="14.109375" style="2" customWidth="1"/>
    <col min="2053" max="2053" width="12.6640625" style="2" customWidth="1"/>
    <col min="2054" max="2056" width="9.109375" style="2"/>
    <col min="2057" max="2057" width="13.6640625" style="2" customWidth="1"/>
    <col min="2058" max="2304" width="9.109375" style="2"/>
    <col min="2305" max="2305" width="38.33203125" style="2" customWidth="1"/>
    <col min="2306" max="2307" width="12.6640625" style="2" customWidth="1"/>
    <col min="2308" max="2308" width="14.109375" style="2" customWidth="1"/>
    <col min="2309" max="2309" width="12.6640625" style="2" customWidth="1"/>
    <col min="2310" max="2312" width="9.109375" style="2"/>
    <col min="2313" max="2313" width="13.6640625" style="2" customWidth="1"/>
    <col min="2314" max="2560" width="9.109375" style="2"/>
    <col min="2561" max="2561" width="38.33203125" style="2" customWidth="1"/>
    <col min="2562" max="2563" width="12.6640625" style="2" customWidth="1"/>
    <col min="2564" max="2564" width="14.109375" style="2" customWidth="1"/>
    <col min="2565" max="2565" width="12.6640625" style="2" customWidth="1"/>
    <col min="2566" max="2568" width="9.109375" style="2"/>
    <col min="2569" max="2569" width="13.6640625" style="2" customWidth="1"/>
    <col min="2570" max="2816" width="9.109375" style="2"/>
    <col min="2817" max="2817" width="38.33203125" style="2" customWidth="1"/>
    <col min="2818" max="2819" width="12.6640625" style="2" customWidth="1"/>
    <col min="2820" max="2820" width="14.109375" style="2" customWidth="1"/>
    <col min="2821" max="2821" width="12.6640625" style="2" customWidth="1"/>
    <col min="2822" max="2824" width="9.109375" style="2"/>
    <col min="2825" max="2825" width="13.6640625" style="2" customWidth="1"/>
    <col min="2826" max="3072" width="9.109375" style="2"/>
    <col min="3073" max="3073" width="38.33203125" style="2" customWidth="1"/>
    <col min="3074" max="3075" width="12.6640625" style="2" customWidth="1"/>
    <col min="3076" max="3076" width="14.109375" style="2" customWidth="1"/>
    <col min="3077" max="3077" width="12.6640625" style="2" customWidth="1"/>
    <col min="3078" max="3080" width="9.109375" style="2"/>
    <col min="3081" max="3081" width="13.6640625" style="2" customWidth="1"/>
    <col min="3082" max="3328" width="9.109375" style="2"/>
    <col min="3329" max="3329" width="38.33203125" style="2" customWidth="1"/>
    <col min="3330" max="3331" width="12.6640625" style="2" customWidth="1"/>
    <col min="3332" max="3332" width="14.109375" style="2" customWidth="1"/>
    <col min="3333" max="3333" width="12.6640625" style="2" customWidth="1"/>
    <col min="3334" max="3336" width="9.109375" style="2"/>
    <col min="3337" max="3337" width="13.6640625" style="2" customWidth="1"/>
    <col min="3338" max="3584" width="9.109375" style="2"/>
    <col min="3585" max="3585" width="38.33203125" style="2" customWidth="1"/>
    <col min="3586" max="3587" width="12.6640625" style="2" customWidth="1"/>
    <col min="3588" max="3588" width="14.109375" style="2" customWidth="1"/>
    <col min="3589" max="3589" width="12.6640625" style="2" customWidth="1"/>
    <col min="3590" max="3592" width="9.109375" style="2"/>
    <col min="3593" max="3593" width="13.6640625" style="2" customWidth="1"/>
    <col min="3594" max="3840" width="9.109375" style="2"/>
    <col min="3841" max="3841" width="38.33203125" style="2" customWidth="1"/>
    <col min="3842" max="3843" width="12.6640625" style="2" customWidth="1"/>
    <col min="3844" max="3844" width="14.109375" style="2" customWidth="1"/>
    <col min="3845" max="3845" width="12.6640625" style="2" customWidth="1"/>
    <col min="3846" max="3848" width="9.109375" style="2"/>
    <col min="3849" max="3849" width="13.6640625" style="2" customWidth="1"/>
    <col min="3850" max="4096" width="9.109375" style="2"/>
    <col min="4097" max="4097" width="38.33203125" style="2" customWidth="1"/>
    <col min="4098" max="4099" width="12.6640625" style="2" customWidth="1"/>
    <col min="4100" max="4100" width="14.109375" style="2" customWidth="1"/>
    <col min="4101" max="4101" width="12.6640625" style="2" customWidth="1"/>
    <col min="4102" max="4104" width="9.109375" style="2"/>
    <col min="4105" max="4105" width="13.6640625" style="2" customWidth="1"/>
    <col min="4106" max="4352" width="9.109375" style="2"/>
    <col min="4353" max="4353" width="38.33203125" style="2" customWidth="1"/>
    <col min="4354" max="4355" width="12.6640625" style="2" customWidth="1"/>
    <col min="4356" max="4356" width="14.109375" style="2" customWidth="1"/>
    <col min="4357" max="4357" width="12.6640625" style="2" customWidth="1"/>
    <col min="4358" max="4360" width="9.109375" style="2"/>
    <col min="4361" max="4361" width="13.6640625" style="2" customWidth="1"/>
    <col min="4362" max="4608" width="9.109375" style="2"/>
    <col min="4609" max="4609" width="38.33203125" style="2" customWidth="1"/>
    <col min="4610" max="4611" width="12.6640625" style="2" customWidth="1"/>
    <col min="4612" max="4612" width="14.109375" style="2" customWidth="1"/>
    <col min="4613" max="4613" width="12.6640625" style="2" customWidth="1"/>
    <col min="4614" max="4616" width="9.109375" style="2"/>
    <col min="4617" max="4617" width="13.6640625" style="2" customWidth="1"/>
    <col min="4618" max="4864" width="9.109375" style="2"/>
    <col min="4865" max="4865" width="38.33203125" style="2" customWidth="1"/>
    <col min="4866" max="4867" width="12.6640625" style="2" customWidth="1"/>
    <col min="4868" max="4868" width="14.109375" style="2" customWidth="1"/>
    <col min="4869" max="4869" width="12.6640625" style="2" customWidth="1"/>
    <col min="4870" max="4872" width="9.109375" style="2"/>
    <col min="4873" max="4873" width="13.6640625" style="2" customWidth="1"/>
    <col min="4874" max="5120" width="9.109375" style="2"/>
    <col min="5121" max="5121" width="38.33203125" style="2" customWidth="1"/>
    <col min="5122" max="5123" width="12.6640625" style="2" customWidth="1"/>
    <col min="5124" max="5124" width="14.109375" style="2" customWidth="1"/>
    <col min="5125" max="5125" width="12.6640625" style="2" customWidth="1"/>
    <col min="5126" max="5128" width="9.109375" style="2"/>
    <col min="5129" max="5129" width="13.6640625" style="2" customWidth="1"/>
    <col min="5130" max="5376" width="9.109375" style="2"/>
    <col min="5377" max="5377" width="38.33203125" style="2" customWidth="1"/>
    <col min="5378" max="5379" width="12.6640625" style="2" customWidth="1"/>
    <col min="5380" max="5380" width="14.109375" style="2" customWidth="1"/>
    <col min="5381" max="5381" width="12.6640625" style="2" customWidth="1"/>
    <col min="5382" max="5384" width="9.109375" style="2"/>
    <col min="5385" max="5385" width="13.6640625" style="2" customWidth="1"/>
    <col min="5386" max="5632" width="9.109375" style="2"/>
    <col min="5633" max="5633" width="38.33203125" style="2" customWidth="1"/>
    <col min="5634" max="5635" width="12.6640625" style="2" customWidth="1"/>
    <col min="5636" max="5636" width="14.109375" style="2" customWidth="1"/>
    <col min="5637" max="5637" width="12.6640625" style="2" customWidth="1"/>
    <col min="5638" max="5640" width="9.109375" style="2"/>
    <col min="5641" max="5641" width="13.6640625" style="2" customWidth="1"/>
    <col min="5642" max="5888" width="9.109375" style="2"/>
    <col min="5889" max="5889" width="38.33203125" style="2" customWidth="1"/>
    <col min="5890" max="5891" width="12.6640625" style="2" customWidth="1"/>
    <col min="5892" max="5892" width="14.109375" style="2" customWidth="1"/>
    <col min="5893" max="5893" width="12.6640625" style="2" customWidth="1"/>
    <col min="5894" max="5896" width="9.109375" style="2"/>
    <col min="5897" max="5897" width="13.6640625" style="2" customWidth="1"/>
    <col min="5898" max="6144" width="9.109375" style="2"/>
    <col min="6145" max="6145" width="38.33203125" style="2" customWidth="1"/>
    <col min="6146" max="6147" width="12.6640625" style="2" customWidth="1"/>
    <col min="6148" max="6148" width="14.109375" style="2" customWidth="1"/>
    <col min="6149" max="6149" width="12.6640625" style="2" customWidth="1"/>
    <col min="6150" max="6152" width="9.109375" style="2"/>
    <col min="6153" max="6153" width="13.6640625" style="2" customWidth="1"/>
    <col min="6154" max="6400" width="9.109375" style="2"/>
    <col min="6401" max="6401" width="38.33203125" style="2" customWidth="1"/>
    <col min="6402" max="6403" width="12.6640625" style="2" customWidth="1"/>
    <col min="6404" max="6404" width="14.109375" style="2" customWidth="1"/>
    <col min="6405" max="6405" width="12.6640625" style="2" customWidth="1"/>
    <col min="6406" max="6408" width="9.109375" style="2"/>
    <col min="6409" max="6409" width="13.6640625" style="2" customWidth="1"/>
    <col min="6410" max="6656" width="9.109375" style="2"/>
    <col min="6657" max="6657" width="38.33203125" style="2" customWidth="1"/>
    <col min="6658" max="6659" width="12.6640625" style="2" customWidth="1"/>
    <col min="6660" max="6660" width="14.109375" style="2" customWidth="1"/>
    <col min="6661" max="6661" width="12.6640625" style="2" customWidth="1"/>
    <col min="6662" max="6664" width="9.109375" style="2"/>
    <col min="6665" max="6665" width="13.6640625" style="2" customWidth="1"/>
    <col min="6666" max="6912" width="9.109375" style="2"/>
    <col min="6913" max="6913" width="38.33203125" style="2" customWidth="1"/>
    <col min="6914" max="6915" width="12.6640625" style="2" customWidth="1"/>
    <col min="6916" max="6916" width="14.109375" style="2" customWidth="1"/>
    <col min="6917" max="6917" width="12.6640625" style="2" customWidth="1"/>
    <col min="6918" max="6920" width="9.109375" style="2"/>
    <col min="6921" max="6921" width="13.6640625" style="2" customWidth="1"/>
    <col min="6922" max="7168" width="9.109375" style="2"/>
    <col min="7169" max="7169" width="38.33203125" style="2" customWidth="1"/>
    <col min="7170" max="7171" width="12.6640625" style="2" customWidth="1"/>
    <col min="7172" max="7172" width="14.109375" style="2" customWidth="1"/>
    <col min="7173" max="7173" width="12.6640625" style="2" customWidth="1"/>
    <col min="7174" max="7176" width="9.109375" style="2"/>
    <col min="7177" max="7177" width="13.6640625" style="2" customWidth="1"/>
    <col min="7178" max="7424" width="9.109375" style="2"/>
    <col min="7425" max="7425" width="38.33203125" style="2" customWidth="1"/>
    <col min="7426" max="7427" width="12.6640625" style="2" customWidth="1"/>
    <col min="7428" max="7428" width="14.109375" style="2" customWidth="1"/>
    <col min="7429" max="7429" width="12.6640625" style="2" customWidth="1"/>
    <col min="7430" max="7432" width="9.109375" style="2"/>
    <col min="7433" max="7433" width="13.6640625" style="2" customWidth="1"/>
    <col min="7434" max="7680" width="9.109375" style="2"/>
    <col min="7681" max="7681" width="38.33203125" style="2" customWidth="1"/>
    <col min="7682" max="7683" width="12.6640625" style="2" customWidth="1"/>
    <col min="7684" max="7684" width="14.109375" style="2" customWidth="1"/>
    <col min="7685" max="7685" width="12.6640625" style="2" customWidth="1"/>
    <col min="7686" max="7688" width="9.109375" style="2"/>
    <col min="7689" max="7689" width="13.6640625" style="2" customWidth="1"/>
    <col min="7690" max="7936" width="9.109375" style="2"/>
    <col min="7937" max="7937" width="38.33203125" style="2" customWidth="1"/>
    <col min="7938" max="7939" width="12.6640625" style="2" customWidth="1"/>
    <col min="7940" max="7940" width="14.109375" style="2" customWidth="1"/>
    <col min="7941" max="7941" width="12.6640625" style="2" customWidth="1"/>
    <col min="7942" max="7944" width="9.109375" style="2"/>
    <col min="7945" max="7945" width="13.6640625" style="2" customWidth="1"/>
    <col min="7946" max="8192" width="9.109375" style="2"/>
    <col min="8193" max="8193" width="38.33203125" style="2" customWidth="1"/>
    <col min="8194" max="8195" width="12.6640625" style="2" customWidth="1"/>
    <col min="8196" max="8196" width="14.109375" style="2" customWidth="1"/>
    <col min="8197" max="8197" width="12.6640625" style="2" customWidth="1"/>
    <col min="8198" max="8200" width="9.109375" style="2"/>
    <col min="8201" max="8201" width="13.6640625" style="2" customWidth="1"/>
    <col min="8202" max="8448" width="9.109375" style="2"/>
    <col min="8449" max="8449" width="38.33203125" style="2" customWidth="1"/>
    <col min="8450" max="8451" width="12.6640625" style="2" customWidth="1"/>
    <col min="8452" max="8452" width="14.109375" style="2" customWidth="1"/>
    <col min="8453" max="8453" width="12.6640625" style="2" customWidth="1"/>
    <col min="8454" max="8456" width="9.109375" style="2"/>
    <col min="8457" max="8457" width="13.6640625" style="2" customWidth="1"/>
    <col min="8458" max="8704" width="9.109375" style="2"/>
    <col min="8705" max="8705" width="38.33203125" style="2" customWidth="1"/>
    <col min="8706" max="8707" width="12.6640625" style="2" customWidth="1"/>
    <col min="8708" max="8708" width="14.109375" style="2" customWidth="1"/>
    <col min="8709" max="8709" width="12.6640625" style="2" customWidth="1"/>
    <col min="8710" max="8712" width="9.109375" style="2"/>
    <col min="8713" max="8713" width="13.6640625" style="2" customWidth="1"/>
    <col min="8714" max="8960" width="9.109375" style="2"/>
    <col min="8961" max="8961" width="38.33203125" style="2" customWidth="1"/>
    <col min="8962" max="8963" width="12.6640625" style="2" customWidth="1"/>
    <col min="8964" max="8964" width="14.109375" style="2" customWidth="1"/>
    <col min="8965" max="8965" width="12.6640625" style="2" customWidth="1"/>
    <col min="8966" max="8968" width="9.109375" style="2"/>
    <col min="8969" max="8969" width="13.6640625" style="2" customWidth="1"/>
    <col min="8970" max="9216" width="9.109375" style="2"/>
    <col min="9217" max="9217" width="38.33203125" style="2" customWidth="1"/>
    <col min="9218" max="9219" width="12.6640625" style="2" customWidth="1"/>
    <col min="9220" max="9220" width="14.109375" style="2" customWidth="1"/>
    <col min="9221" max="9221" width="12.6640625" style="2" customWidth="1"/>
    <col min="9222" max="9224" width="9.109375" style="2"/>
    <col min="9225" max="9225" width="13.6640625" style="2" customWidth="1"/>
    <col min="9226" max="9472" width="9.109375" style="2"/>
    <col min="9473" max="9473" width="38.33203125" style="2" customWidth="1"/>
    <col min="9474" max="9475" width="12.6640625" style="2" customWidth="1"/>
    <col min="9476" max="9476" width="14.109375" style="2" customWidth="1"/>
    <col min="9477" max="9477" width="12.6640625" style="2" customWidth="1"/>
    <col min="9478" max="9480" width="9.109375" style="2"/>
    <col min="9481" max="9481" width="13.6640625" style="2" customWidth="1"/>
    <col min="9482" max="9728" width="9.109375" style="2"/>
    <col min="9729" max="9729" width="38.33203125" style="2" customWidth="1"/>
    <col min="9730" max="9731" width="12.6640625" style="2" customWidth="1"/>
    <col min="9732" max="9732" width="14.109375" style="2" customWidth="1"/>
    <col min="9733" max="9733" width="12.6640625" style="2" customWidth="1"/>
    <col min="9734" max="9736" width="9.109375" style="2"/>
    <col min="9737" max="9737" width="13.6640625" style="2" customWidth="1"/>
    <col min="9738" max="9984" width="9.109375" style="2"/>
    <col min="9985" max="9985" width="38.33203125" style="2" customWidth="1"/>
    <col min="9986" max="9987" width="12.6640625" style="2" customWidth="1"/>
    <col min="9988" max="9988" width="14.109375" style="2" customWidth="1"/>
    <col min="9989" max="9989" width="12.6640625" style="2" customWidth="1"/>
    <col min="9990" max="9992" width="9.109375" style="2"/>
    <col min="9993" max="9993" width="13.6640625" style="2" customWidth="1"/>
    <col min="9994" max="10240" width="9.109375" style="2"/>
    <col min="10241" max="10241" width="38.33203125" style="2" customWidth="1"/>
    <col min="10242" max="10243" width="12.6640625" style="2" customWidth="1"/>
    <col min="10244" max="10244" width="14.109375" style="2" customWidth="1"/>
    <col min="10245" max="10245" width="12.6640625" style="2" customWidth="1"/>
    <col min="10246" max="10248" width="9.109375" style="2"/>
    <col min="10249" max="10249" width="13.6640625" style="2" customWidth="1"/>
    <col min="10250" max="10496" width="9.109375" style="2"/>
    <col min="10497" max="10497" width="38.33203125" style="2" customWidth="1"/>
    <col min="10498" max="10499" width="12.6640625" style="2" customWidth="1"/>
    <col min="10500" max="10500" width="14.109375" style="2" customWidth="1"/>
    <col min="10501" max="10501" width="12.6640625" style="2" customWidth="1"/>
    <col min="10502" max="10504" width="9.109375" style="2"/>
    <col min="10505" max="10505" width="13.6640625" style="2" customWidth="1"/>
    <col min="10506" max="10752" width="9.109375" style="2"/>
    <col min="10753" max="10753" width="38.33203125" style="2" customWidth="1"/>
    <col min="10754" max="10755" width="12.6640625" style="2" customWidth="1"/>
    <col min="10756" max="10756" width="14.109375" style="2" customWidth="1"/>
    <col min="10757" max="10757" width="12.6640625" style="2" customWidth="1"/>
    <col min="10758" max="10760" width="9.109375" style="2"/>
    <col min="10761" max="10761" width="13.6640625" style="2" customWidth="1"/>
    <col min="10762" max="11008" width="9.109375" style="2"/>
    <col min="11009" max="11009" width="38.33203125" style="2" customWidth="1"/>
    <col min="11010" max="11011" width="12.6640625" style="2" customWidth="1"/>
    <col min="11012" max="11012" width="14.109375" style="2" customWidth="1"/>
    <col min="11013" max="11013" width="12.6640625" style="2" customWidth="1"/>
    <col min="11014" max="11016" width="9.109375" style="2"/>
    <col min="11017" max="11017" width="13.6640625" style="2" customWidth="1"/>
    <col min="11018" max="11264" width="9.109375" style="2"/>
    <col min="11265" max="11265" width="38.33203125" style="2" customWidth="1"/>
    <col min="11266" max="11267" width="12.6640625" style="2" customWidth="1"/>
    <col min="11268" max="11268" width="14.109375" style="2" customWidth="1"/>
    <col min="11269" max="11269" width="12.6640625" style="2" customWidth="1"/>
    <col min="11270" max="11272" width="9.109375" style="2"/>
    <col min="11273" max="11273" width="13.6640625" style="2" customWidth="1"/>
    <col min="11274" max="11520" width="9.109375" style="2"/>
    <col min="11521" max="11521" width="38.33203125" style="2" customWidth="1"/>
    <col min="11522" max="11523" width="12.6640625" style="2" customWidth="1"/>
    <col min="11524" max="11524" width="14.109375" style="2" customWidth="1"/>
    <col min="11525" max="11525" width="12.6640625" style="2" customWidth="1"/>
    <col min="11526" max="11528" width="9.109375" style="2"/>
    <col min="11529" max="11529" width="13.6640625" style="2" customWidth="1"/>
    <col min="11530" max="11776" width="9.109375" style="2"/>
    <col min="11777" max="11777" width="38.33203125" style="2" customWidth="1"/>
    <col min="11778" max="11779" width="12.6640625" style="2" customWidth="1"/>
    <col min="11780" max="11780" width="14.109375" style="2" customWidth="1"/>
    <col min="11781" max="11781" width="12.6640625" style="2" customWidth="1"/>
    <col min="11782" max="11784" width="9.109375" style="2"/>
    <col min="11785" max="11785" width="13.6640625" style="2" customWidth="1"/>
    <col min="11786" max="12032" width="9.109375" style="2"/>
    <col min="12033" max="12033" width="38.33203125" style="2" customWidth="1"/>
    <col min="12034" max="12035" width="12.6640625" style="2" customWidth="1"/>
    <col min="12036" max="12036" width="14.109375" style="2" customWidth="1"/>
    <col min="12037" max="12037" width="12.6640625" style="2" customWidth="1"/>
    <col min="12038" max="12040" width="9.109375" style="2"/>
    <col min="12041" max="12041" width="13.6640625" style="2" customWidth="1"/>
    <col min="12042" max="12288" width="9.109375" style="2"/>
    <col min="12289" max="12289" width="38.33203125" style="2" customWidth="1"/>
    <col min="12290" max="12291" width="12.6640625" style="2" customWidth="1"/>
    <col min="12292" max="12292" width="14.109375" style="2" customWidth="1"/>
    <col min="12293" max="12293" width="12.6640625" style="2" customWidth="1"/>
    <col min="12294" max="12296" width="9.109375" style="2"/>
    <col min="12297" max="12297" width="13.6640625" style="2" customWidth="1"/>
    <col min="12298" max="12544" width="9.109375" style="2"/>
    <col min="12545" max="12545" width="38.33203125" style="2" customWidth="1"/>
    <col min="12546" max="12547" width="12.6640625" style="2" customWidth="1"/>
    <col min="12548" max="12548" width="14.109375" style="2" customWidth="1"/>
    <col min="12549" max="12549" width="12.6640625" style="2" customWidth="1"/>
    <col min="12550" max="12552" width="9.109375" style="2"/>
    <col min="12553" max="12553" width="13.6640625" style="2" customWidth="1"/>
    <col min="12554" max="12800" width="9.109375" style="2"/>
    <col min="12801" max="12801" width="38.33203125" style="2" customWidth="1"/>
    <col min="12802" max="12803" width="12.6640625" style="2" customWidth="1"/>
    <col min="12804" max="12804" width="14.109375" style="2" customWidth="1"/>
    <col min="12805" max="12805" width="12.6640625" style="2" customWidth="1"/>
    <col min="12806" max="12808" width="9.109375" style="2"/>
    <col min="12809" max="12809" width="13.6640625" style="2" customWidth="1"/>
    <col min="12810" max="13056" width="9.109375" style="2"/>
    <col min="13057" max="13057" width="38.33203125" style="2" customWidth="1"/>
    <col min="13058" max="13059" width="12.6640625" style="2" customWidth="1"/>
    <col min="13060" max="13060" width="14.109375" style="2" customWidth="1"/>
    <col min="13061" max="13061" width="12.6640625" style="2" customWidth="1"/>
    <col min="13062" max="13064" width="9.109375" style="2"/>
    <col min="13065" max="13065" width="13.6640625" style="2" customWidth="1"/>
    <col min="13066" max="13312" width="9.109375" style="2"/>
    <col min="13313" max="13313" width="38.33203125" style="2" customWidth="1"/>
    <col min="13314" max="13315" width="12.6640625" style="2" customWidth="1"/>
    <col min="13316" max="13316" width="14.109375" style="2" customWidth="1"/>
    <col min="13317" max="13317" width="12.6640625" style="2" customWidth="1"/>
    <col min="13318" max="13320" width="9.109375" style="2"/>
    <col min="13321" max="13321" width="13.6640625" style="2" customWidth="1"/>
    <col min="13322" max="13568" width="9.109375" style="2"/>
    <col min="13569" max="13569" width="38.33203125" style="2" customWidth="1"/>
    <col min="13570" max="13571" width="12.6640625" style="2" customWidth="1"/>
    <col min="13572" max="13572" width="14.109375" style="2" customWidth="1"/>
    <col min="13573" max="13573" width="12.6640625" style="2" customWidth="1"/>
    <col min="13574" max="13576" width="9.109375" style="2"/>
    <col min="13577" max="13577" width="13.6640625" style="2" customWidth="1"/>
    <col min="13578" max="13824" width="9.109375" style="2"/>
    <col min="13825" max="13825" width="38.33203125" style="2" customWidth="1"/>
    <col min="13826" max="13827" width="12.6640625" style="2" customWidth="1"/>
    <col min="13828" max="13828" width="14.109375" style="2" customWidth="1"/>
    <col min="13829" max="13829" width="12.6640625" style="2" customWidth="1"/>
    <col min="13830" max="13832" width="9.109375" style="2"/>
    <col min="13833" max="13833" width="13.6640625" style="2" customWidth="1"/>
    <col min="13834" max="14080" width="9.109375" style="2"/>
    <col min="14081" max="14081" width="38.33203125" style="2" customWidth="1"/>
    <col min="14082" max="14083" width="12.6640625" style="2" customWidth="1"/>
    <col min="14084" max="14084" width="14.109375" style="2" customWidth="1"/>
    <col min="14085" max="14085" width="12.6640625" style="2" customWidth="1"/>
    <col min="14086" max="14088" width="9.109375" style="2"/>
    <col min="14089" max="14089" width="13.6640625" style="2" customWidth="1"/>
    <col min="14090" max="14336" width="9.109375" style="2"/>
    <col min="14337" max="14337" width="38.33203125" style="2" customWidth="1"/>
    <col min="14338" max="14339" width="12.6640625" style="2" customWidth="1"/>
    <col min="14340" max="14340" width="14.109375" style="2" customWidth="1"/>
    <col min="14341" max="14341" width="12.6640625" style="2" customWidth="1"/>
    <col min="14342" max="14344" width="9.109375" style="2"/>
    <col min="14345" max="14345" width="13.6640625" style="2" customWidth="1"/>
    <col min="14346" max="14592" width="9.109375" style="2"/>
    <col min="14593" max="14593" width="38.33203125" style="2" customWidth="1"/>
    <col min="14594" max="14595" width="12.6640625" style="2" customWidth="1"/>
    <col min="14596" max="14596" width="14.109375" style="2" customWidth="1"/>
    <col min="14597" max="14597" width="12.6640625" style="2" customWidth="1"/>
    <col min="14598" max="14600" width="9.109375" style="2"/>
    <col min="14601" max="14601" width="13.6640625" style="2" customWidth="1"/>
    <col min="14602" max="14848" width="9.109375" style="2"/>
    <col min="14849" max="14849" width="38.33203125" style="2" customWidth="1"/>
    <col min="14850" max="14851" width="12.6640625" style="2" customWidth="1"/>
    <col min="14852" max="14852" width="14.109375" style="2" customWidth="1"/>
    <col min="14853" max="14853" width="12.6640625" style="2" customWidth="1"/>
    <col min="14854" max="14856" width="9.109375" style="2"/>
    <col min="14857" max="14857" width="13.6640625" style="2" customWidth="1"/>
    <col min="14858" max="15104" width="9.109375" style="2"/>
    <col min="15105" max="15105" width="38.33203125" style="2" customWidth="1"/>
    <col min="15106" max="15107" width="12.6640625" style="2" customWidth="1"/>
    <col min="15108" max="15108" width="14.109375" style="2" customWidth="1"/>
    <col min="15109" max="15109" width="12.6640625" style="2" customWidth="1"/>
    <col min="15110" max="15112" width="9.109375" style="2"/>
    <col min="15113" max="15113" width="13.6640625" style="2" customWidth="1"/>
    <col min="15114" max="15360" width="9.109375" style="2"/>
    <col min="15361" max="15361" width="38.33203125" style="2" customWidth="1"/>
    <col min="15362" max="15363" width="12.6640625" style="2" customWidth="1"/>
    <col min="15364" max="15364" width="14.109375" style="2" customWidth="1"/>
    <col min="15365" max="15365" width="12.6640625" style="2" customWidth="1"/>
    <col min="15366" max="15368" width="9.109375" style="2"/>
    <col min="15369" max="15369" width="13.6640625" style="2" customWidth="1"/>
    <col min="15370" max="15616" width="9.109375" style="2"/>
    <col min="15617" max="15617" width="38.33203125" style="2" customWidth="1"/>
    <col min="15618" max="15619" width="12.6640625" style="2" customWidth="1"/>
    <col min="15620" max="15620" width="14.109375" style="2" customWidth="1"/>
    <col min="15621" max="15621" width="12.6640625" style="2" customWidth="1"/>
    <col min="15622" max="15624" width="9.109375" style="2"/>
    <col min="15625" max="15625" width="13.6640625" style="2" customWidth="1"/>
    <col min="15626" max="15872" width="9.109375" style="2"/>
    <col min="15873" max="15873" width="38.33203125" style="2" customWidth="1"/>
    <col min="15874" max="15875" width="12.6640625" style="2" customWidth="1"/>
    <col min="15876" max="15876" width="14.109375" style="2" customWidth="1"/>
    <col min="15877" max="15877" width="12.6640625" style="2" customWidth="1"/>
    <col min="15878" max="15880" width="9.109375" style="2"/>
    <col min="15881" max="15881" width="13.6640625" style="2" customWidth="1"/>
    <col min="15882" max="16128" width="9.109375" style="2"/>
    <col min="16129" max="16129" width="38.33203125" style="2" customWidth="1"/>
    <col min="16130" max="16131" width="12.6640625" style="2" customWidth="1"/>
    <col min="16132" max="16132" width="14.109375" style="2" customWidth="1"/>
    <col min="16133" max="16133" width="12.6640625" style="2" customWidth="1"/>
    <col min="16134" max="16136" width="9.109375" style="2"/>
    <col min="16137" max="16137" width="13.6640625" style="2" customWidth="1"/>
    <col min="16138" max="16384" width="9.109375" style="2"/>
  </cols>
  <sheetData>
    <row r="1" spans="1:6" ht="17.399999999999999" x14ac:dyDescent="0.3">
      <c r="A1" s="1" t="s">
        <v>0</v>
      </c>
      <c r="D1" s="3"/>
      <c r="E1" s="4"/>
      <c r="F1" s="5"/>
    </row>
    <row r="2" spans="1:6" x14ac:dyDescent="0.25">
      <c r="B2" s="6"/>
      <c r="C2" s="6"/>
      <c r="D2" s="6"/>
      <c r="E2" s="7"/>
    </row>
    <row r="3" spans="1:6" ht="15.6" x14ac:dyDescent="0.3">
      <c r="A3" s="8" t="s">
        <v>1</v>
      </c>
      <c r="B3" s="9"/>
      <c r="C3" s="9"/>
      <c r="D3" s="9"/>
      <c r="E3" s="10"/>
    </row>
    <row r="4" spans="1:6" ht="15.6" x14ac:dyDescent="0.3">
      <c r="A4" s="11" t="str">
        <f>'[1]June Recon'!A4</f>
        <v>Capital reserve</v>
      </c>
      <c r="B4" s="12">
        <f>'[1]April Recon'!B3</f>
        <v>4592.91</v>
      </c>
      <c r="C4" s="9"/>
      <c r="D4" s="9"/>
      <c r="E4" s="10"/>
    </row>
    <row r="5" spans="1:6" ht="15.6" x14ac:dyDescent="0.3">
      <c r="A5" s="11" t="s">
        <v>2</v>
      </c>
      <c r="B5" s="12">
        <v>10000</v>
      </c>
      <c r="C5" s="9"/>
      <c r="D5" s="9"/>
      <c r="E5" s="10"/>
    </row>
    <row r="6" spans="1:6" ht="15.6" x14ac:dyDescent="0.3">
      <c r="A6" s="11" t="str">
        <f>'[1]June Recon'!A6</f>
        <v xml:space="preserve">Revenue /Working Fund </v>
      </c>
      <c r="B6" s="12">
        <v>42591.93</v>
      </c>
      <c r="C6" s="9"/>
      <c r="D6" s="9"/>
      <c r="E6" s="10"/>
    </row>
    <row r="7" spans="1:6" ht="15.6" x14ac:dyDescent="0.3">
      <c r="A7" s="11" t="str">
        <f>'[1]June Recon'!A7</f>
        <v>Young Person Award Fund</v>
      </c>
      <c r="B7" s="12">
        <f>'[1]April Recon'!B6</f>
        <v>845</v>
      </c>
      <c r="C7" s="9"/>
      <c r="D7" s="13"/>
      <c r="E7" s="10"/>
    </row>
    <row r="8" spans="1:6" ht="15.6" x14ac:dyDescent="0.3">
      <c r="A8" s="11" t="str">
        <f>'[1]June Recon'!A8</f>
        <v>Alison Award</v>
      </c>
      <c r="B8" s="12">
        <f>'[1]April Recon'!B7</f>
        <v>40</v>
      </c>
      <c r="C8" s="9"/>
      <c r="D8" s="13"/>
      <c r="E8" s="10"/>
    </row>
    <row r="9" spans="1:6" ht="15.6" x14ac:dyDescent="0.3">
      <c r="A9" s="11" t="s">
        <v>3</v>
      </c>
      <c r="B9" s="12" t="s">
        <v>4</v>
      </c>
      <c r="C9" s="9"/>
      <c r="D9" s="13"/>
      <c r="E9" s="10"/>
    </row>
    <row r="10" spans="1:6" ht="15.6" x14ac:dyDescent="0.3">
      <c r="A10" s="11" t="str">
        <f>'[1]June Recon'!A10</f>
        <v>Election Reserve</v>
      </c>
      <c r="B10" s="12">
        <f>'[1]April Recon'!B9</f>
        <v>6000</v>
      </c>
      <c r="C10" s="9"/>
      <c r="D10" s="13"/>
      <c r="E10" s="10"/>
    </row>
    <row r="11" spans="1:6" ht="15.6" x14ac:dyDescent="0.3">
      <c r="A11" s="14" t="s">
        <v>5</v>
      </c>
      <c r="B11" s="15">
        <f>SUM(B4:B10)</f>
        <v>64069.84</v>
      </c>
      <c r="C11" s="9"/>
      <c r="D11" s="15">
        <f>B11</f>
        <v>64069.84</v>
      </c>
      <c r="E11" s="10"/>
    </row>
    <row r="12" spans="1:6" ht="15.6" x14ac:dyDescent="0.3">
      <c r="A12" s="45" t="s">
        <v>6</v>
      </c>
      <c r="B12" s="45"/>
      <c r="C12" s="45"/>
      <c r="D12" s="16">
        <v>103309.79</v>
      </c>
      <c r="E12" s="10"/>
    </row>
    <row r="13" spans="1:6" ht="15.6" x14ac:dyDescent="0.3">
      <c r="A13" s="11"/>
      <c r="B13" s="17"/>
      <c r="C13" s="17"/>
      <c r="D13" s="16">
        <f>D11+D12</f>
        <v>167379.63</v>
      </c>
      <c r="E13" s="10"/>
    </row>
    <row r="14" spans="1:6" ht="15.6" x14ac:dyDescent="0.3">
      <c r="A14" s="45" t="s">
        <v>7</v>
      </c>
      <c r="B14" s="45"/>
      <c r="C14" s="45"/>
      <c r="D14" s="16">
        <v>76229.52</v>
      </c>
      <c r="E14" s="18"/>
    </row>
    <row r="15" spans="1:6" ht="15.6" x14ac:dyDescent="0.3">
      <c r="A15" s="11"/>
      <c r="B15" s="19"/>
      <c r="C15" s="20"/>
      <c r="D15" s="16"/>
      <c r="E15" s="10"/>
    </row>
    <row r="16" spans="1:6" ht="19.2" x14ac:dyDescent="0.6">
      <c r="A16" s="45" t="s">
        <v>8</v>
      </c>
      <c r="B16" s="45"/>
      <c r="C16" s="45"/>
      <c r="D16" s="21">
        <f>D13-D14</f>
        <v>91150.11</v>
      </c>
      <c r="E16" s="10"/>
    </row>
    <row r="17" spans="1:9" ht="15.6" x14ac:dyDescent="0.3">
      <c r="A17" s="22"/>
      <c r="B17" s="23"/>
      <c r="C17" s="23"/>
      <c r="D17" s="23"/>
      <c r="E17" s="22"/>
    </row>
    <row r="18" spans="1:9" ht="15.6" x14ac:dyDescent="0.3">
      <c r="A18" s="46" t="s">
        <v>9</v>
      </c>
      <c r="B18" s="46"/>
      <c r="C18" s="46"/>
      <c r="D18" s="9"/>
      <c r="E18" s="10"/>
    </row>
    <row r="19" spans="1:9" ht="15.6" x14ac:dyDescent="0.3">
      <c r="A19" s="47" t="s">
        <v>10</v>
      </c>
      <c r="B19" s="47"/>
      <c r="C19" s="47"/>
      <c r="D19" s="9">
        <v>5</v>
      </c>
      <c r="E19" s="10"/>
    </row>
    <row r="20" spans="1:9" ht="15.6" x14ac:dyDescent="0.3">
      <c r="A20" s="47" t="s">
        <v>11</v>
      </c>
      <c r="B20" s="47"/>
      <c r="C20" s="47"/>
      <c r="D20" s="24">
        <v>91145.11</v>
      </c>
      <c r="E20" s="10"/>
    </row>
    <row r="21" spans="1:9" ht="15.6" x14ac:dyDescent="0.3">
      <c r="A21" s="10"/>
      <c r="B21" s="9"/>
      <c r="C21" s="9"/>
      <c r="D21" s="9"/>
      <c r="E21" s="10"/>
    </row>
    <row r="22" spans="1:9" ht="15.6" x14ac:dyDescent="0.3">
      <c r="A22" s="10"/>
      <c r="B22" s="9"/>
      <c r="C22" s="25"/>
      <c r="D22" s="25">
        <f>SUM(D19:D21)</f>
        <v>91150.11</v>
      </c>
      <c r="E22" s="26"/>
      <c r="F22" s="27"/>
    </row>
    <row r="23" spans="1:9" ht="15.6" x14ac:dyDescent="0.3">
      <c r="A23" s="40"/>
      <c r="B23" s="40"/>
      <c r="C23" s="40"/>
      <c r="D23" s="40"/>
      <c r="E23" s="40"/>
      <c r="F23" s="27"/>
    </row>
    <row r="24" spans="1:9" ht="15.6" x14ac:dyDescent="0.3">
      <c r="A24" s="10"/>
      <c r="B24" s="9"/>
      <c r="C24" s="9"/>
      <c r="D24" s="9"/>
      <c r="E24" s="10"/>
    </row>
    <row r="25" spans="1:9" ht="15.6" x14ac:dyDescent="0.3">
      <c r="A25" s="28" t="s">
        <v>12</v>
      </c>
      <c r="B25" s="29">
        <v>44287</v>
      </c>
      <c r="C25" s="30" t="s">
        <v>13</v>
      </c>
      <c r="D25" s="31" t="s">
        <v>14</v>
      </c>
      <c r="E25" s="32">
        <v>44651</v>
      </c>
      <c r="F25" s="5"/>
    </row>
    <row r="26" spans="1:9" ht="15.6" x14ac:dyDescent="0.3">
      <c r="A26" s="11" t="s">
        <v>15</v>
      </c>
      <c r="B26" s="12">
        <f>'[1]April Recon'!B25</f>
        <v>4592.91</v>
      </c>
      <c r="C26" s="12">
        <v>1407.09</v>
      </c>
      <c r="D26" s="12"/>
      <c r="E26" s="12">
        <f t="shared" ref="E26:E32" si="0">B26+C26-D26</f>
        <v>6000</v>
      </c>
      <c r="F26" s="6"/>
      <c r="I26" s="19"/>
    </row>
    <row r="27" spans="1:9" ht="15.6" x14ac:dyDescent="0.3">
      <c r="A27" s="11" t="s">
        <v>16</v>
      </c>
      <c r="B27" s="12">
        <v>10000</v>
      </c>
      <c r="C27" s="12">
        <v>15000</v>
      </c>
      <c r="D27" s="12"/>
      <c r="E27" s="12">
        <v>25000</v>
      </c>
      <c r="F27" s="6"/>
      <c r="I27" s="19"/>
    </row>
    <row r="28" spans="1:9" ht="15.6" x14ac:dyDescent="0.3">
      <c r="A28" s="11" t="s">
        <v>17</v>
      </c>
      <c r="B28" s="12"/>
      <c r="C28" s="12"/>
      <c r="D28" s="12"/>
      <c r="E28" s="12">
        <v>10000</v>
      </c>
      <c r="F28" s="6"/>
      <c r="I28" s="19"/>
    </row>
    <row r="29" spans="1:9" ht="15.6" x14ac:dyDescent="0.3">
      <c r="A29" s="11" t="s">
        <v>18</v>
      </c>
      <c r="B29" s="12"/>
      <c r="C29" s="12"/>
      <c r="D29" s="12"/>
      <c r="E29" s="12">
        <v>1442</v>
      </c>
      <c r="F29" s="6"/>
      <c r="I29" s="19"/>
    </row>
    <row r="30" spans="1:9" ht="15.6" x14ac:dyDescent="0.3">
      <c r="A30" s="11" t="str">
        <f t="shared" ref="A30:A32" si="1">A6</f>
        <v xml:space="preserve">Revenue /Working Fund </v>
      </c>
      <c r="B30" s="12">
        <v>42591.93</v>
      </c>
      <c r="C30" s="12">
        <v>75302.7</v>
      </c>
      <c r="D30" s="12">
        <v>76229.52</v>
      </c>
      <c r="E30" s="12">
        <v>30223.11</v>
      </c>
      <c r="F30" s="6"/>
      <c r="I30" s="19"/>
    </row>
    <row r="31" spans="1:9" ht="15.6" x14ac:dyDescent="0.3">
      <c r="A31" s="11" t="str">
        <f t="shared" si="1"/>
        <v>Young Person Award Fund</v>
      </c>
      <c r="B31" s="12">
        <f>'[1]April Recon'!B28</f>
        <v>845</v>
      </c>
      <c r="C31" s="12"/>
      <c r="D31" s="12"/>
      <c r="E31" s="12">
        <f t="shared" si="0"/>
        <v>845</v>
      </c>
      <c r="F31" s="6"/>
      <c r="I31" s="19"/>
    </row>
    <row r="32" spans="1:9" ht="15.6" x14ac:dyDescent="0.3">
      <c r="A32" s="11" t="str">
        <f t="shared" si="1"/>
        <v>Alison Award</v>
      </c>
      <c r="B32" s="12">
        <f>'[1]April Recon'!B29</f>
        <v>40</v>
      </c>
      <c r="C32" s="12"/>
      <c r="D32" s="12"/>
      <c r="E32" s="12">
        <f t="shared" si="0"/>
        <v>40</v>
      </c>
      <c r="F32" s="6"/>
      <c r="I32" s="19"/>
    </row>
    <row r="33" spans="1:9" ht="15.6" x14ac:dyDescent="0.3">
      <c r="A33" s="11" t="str">
        <f>A9</f>
        <v>Donation L/Litter Picker</v>
      </c>
      <c r="B33" s="12" t="s">
        <v>4</v>
      </c>
      <c r="C33" s="12">
        <v>400</v>
      </c>
      <c r="D33" s="12">
        <f>-E318</f>
        <v>0</v>
      </c>
      <c r="E33" s="12">
        <v>400</v>
      </c>
      <c r="F33" s="6"/>
      <c r="I33" s="19"/>
    </row>
    <row r="34" spans="1:9" ht="15.6" x14ac:dyDescent="0.3">
      <c r="A34" s="11" t="s">
        <v>19</v>
      </c>
      <c r="B34" s="12"/>
      <c r="C34" s="12">
        <v>10000</v>
      </c>
      <c r="D34" s="12"/>
      <c r="E34" s="12">
        <v>10000</v>
      </c>
      <c r="F34" s="6"/>
      <c r="I34" s="19"/>
    </row>
    <row r="35" spans="1:9" ht="15.6" x14ac:dyDescent="0.3">
      <c r="A35" s="11" t="s">
        <v>20</v>
      </c>
      <c r="B35" s="12"/>
      <c r="C35" s="12">
        <v>200</v>
      </c>
      <c r="D35" s="12"/>
      <c r="E35" s="12">
        <v>200</v>
      </c>
      <c r="F35" s="6"/>
      <c r="I35" s="19"/>
    </row>
    <row r="36" spans="1:9" ht="15.6" x14ac:dyDescent="0.3">
      <c r="A36" s="11" t="str">
        <f>A10</f>
        <v>Election Reserve</v>
      </c>
      <c r="B36" s="12">
        <f>'[1]April Recon'!B31</f>
        <v>6000</v>
      </c>
      <c r="C36" s="12">
        <v>1000</v>
      </c>
      <c r="D36" s="12"/>
      <c r="E36" s="12">
        <v>7000</v>
      </c>
      <c r="F36" s="6"/>
      <c r="I36" s="19"/>
    </row>
    <row r="37" spans="1:9" ht="19.2" x14ac:dyDescent="0.6">
      <c r="A37" s="14" t="s">
        <v>8</v>
      </c>
      <c r="B37" s="21">
        <f>SUM(B26:B36)</f>
        <v>64069.84</v>
      </c>
      <c r="C37" s="21">
        <f>SUM(C26:C36)</f>
        <v>103309.79</v>
      </c>
      <c r="D37" s="21">
        <v>76229.52</v>
      </c>
      <c r="E37" s="15">
        <f>SUM(E26:E36)</f>
        <v>91150.11</v>
      </c>
      <c r="F37" s="33"/>
    </row>
    <row r="38" spans="1:9" ht="15.6" x14ac:dyDescent="0.3">
      <c r="A38" s="40"/>
      <c r="B38" s="40"/>
      <c r="C38" s="40"/>
      <c r="D38" s="40"/>
      <c r="E38" s="40"/>
    </row>
    <row r="39" spans="1:9" ht="15.6" x14ac:dyDescent="0.3">
      <c r="A39" s="41" t="s">
        <v>21</v>
      </c>
      <c r="B39" s="41"/>
      <c r="C39" s="41"/>
      <c r="D39" s="41"/>
      <c r="E39" s="41"/>
      <c r="F39" s="5"/>
    </row>
    <row r="40" spans="1:9" ht="15.6" x14ac:dyDescent="0.3">
      <c r="A40" s="42" t="s">
        <v>22</v>
      </c>
      <c r="B40" s="43"/>
      <c r="C40" s="43"/>
      <c r="D40" s="43"/>
      <c r="E40" s="43"/>
    </row>
    <row r="41" spans="1:9" x14ac:dyDescent="0.25">
      <c r="A41" s="42" t="s">
        <v>23</v>
      </c>
      <c r="B41" s="37"/>
      <c r="C41" s="37"/>
      <c r="D41" s="37"/>
      <c r="E41" s="37"/>
    </row>
    <row r="42" spans="1:9" x14ac:dyDescent="0.25">
      <c r="A42" s="44"/>
      <c r="B42" s="44"/>
      <c r="C42" s="44"/>
      <c r="D42" s="44"/>
      <c r="E42" s="44"/>
      <c r="F42" s="5"/>
    </row>
    <row r="43" spans="1:9" x14ac:dyDescent="0.25">
      <c r="A43" s="37"/>
      <c r="B43" s="37"/>
      <c r="C43" s="37"/>
      <c r="D43" s="37"/>
      <c r="E43" s="37"/>
    </row>
    <row r="44" spans="1:9" x14ac:dyDescent="0.25">
      <c r="A44" s="38"/>
      <c r="B44" s="38"/>
      <c r="C44" s="38"/>
      <c r="D44" s="38"/>
      <c r="E44" s="38"/>
    </row>
    <row r="45" spans="1:9" ht="15.6" x14ac:dyDescent="0.3">
      <c r="A45" s="14"/>
      <c r="B45" s="34"/>
      <c r="C45" s="10"/>
      <c r="D45" s="10"/>
      <c r="E45" s="10"/>
    </row>
    <row r="46" spans="1:9" ht="15.6" x14ac:dyDescent="0.3">
      <c r="A46" s="14"/>
      <c r="B46" s="35">
        <v>0</v>
      </c>
      <c r="C46" s="10"/>
      <c r="D46" s="10"/>
      <c r="E46" s="10"/>
    </row>
    <row r="47" spans="1:9" ht="15.6" x14ac:dyDescent="0.3">
      <c r="A47" s="11"/>
      <c r="B47" s="35"/>
      <c r="C47" s="10"/>
      <c r="D47" s="10"/>
      <c r="E47" s="10"/>
    </row>
    <row r="48" spans="1:9" ht="15.6" x14ac:dyDescent="0.3">
      <c r="A48" s="14"/>
      <c r="B48" s="35"/>
      <c r="C48" s="10"/>
      <c r="D48" s="10"/>
      <c r="E48" s="10"/>
    </row>
    <row r="49" spans="1:5" ht="15.6" x14ac:dyDescent="0.3">
      <c r="A49" s="14"/>
      <c r="B49" s="36"/>
      <c r="C49" s="10"/>
      <c r="D49" s="10"/>
      <c r="E49" s="10"/>
    </row>
    <row r="50" spans="1:5" x14ac:dyDescent="0.25">
      <c r="B50" s="6"/>
    </row>
    <row r="51" spans="1:5" x14ac:dyDescent="0.25">
      <c r="A51" s="39"/>
      <c r="B51" s="39"/>
      <c r="C51" s="39"/>
      <c r="D51" s="39"/>
      <c r="E51" s="39"/>
    </row>
  </sheetData>
  <mergeCells count="15">
    <mergeCell ref="A20:C20"/>
    <mergeCell ref="A12:C12"/>
    <mergeCell ref="A14:C14"/>
    <mergeCell ref="A16:C16"/>
    <mergeCell ref="A18:C18"/>
    <mergeCell ref="A19:C19"/>
    <mergeCell ref="A43:E43"/>
    <mergeCell ref="A44:E44"/>
    <mergeCell ref="A51:E51"/>
    <mergeCell ref="A23:E23"/>
    <mergeCell ref="A38:E38"/>
    <mergeCell ref="A39:E39"/>
    <mergeCell ref="A40:E40"/>
    <mergeCell ref="A41:E41"/>
    <mergeCell ref="A42:E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TTC Bank Rec YE March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Maxine Booker</dc:creator>
  <cp:lastModifiedBy>Maxine Booker</cp:lastModifiedBy>
  <dcterms:created xsi:type="dcterms:W3CDTF">2022-07-15T07:20:41Z</dcterms:created>
  <dcterms:modified xsi:type="dcterms:W3CDTF">2022-07-15T07:26:23Z</dcterms:modified>
</cp:coreProperties>
</file>