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98de7123d0cb4d/Desktop/New folder/"/>
    </mc:Choice>
  </mc:AlternateContent>
  <xr:revisionPtr revIDLastSave="0" documentId="8_{831626B9-CFA6-4E0A-88CE-F78465AB994E}" xr6:coauthVersionLast="47" xr6:coauthVersionMax="47" xr10:uidLastSave="{00000000-0000-0000-0000-000000000000}"/>
  <bookViews>
    <workbookView xWindow="-108" yWindow="-108" windowWidth="23256" windowHeight="12456" xr2:uid="{9BFACBE8-3C71-4EC2-AE21-752D26AB878C}"/>
  </bookViews>
  <sheets>
    <sheet name="YE Bank Rec March 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A41" i="1"/>
  <c r="A36" i="1"/>
  <c r="A35" i="1"/>
  <c r="D20" i="1"/>
  <c r="D23" i="1" s="1"/>
  <c r="B8" i="1"/>
  <c r="A8" i="1"/>
  <c r="B7" i="1"/>
  <c r="B36" i="1" s="1"/>
  <c r="E36" i="1" s="1"/>
  <c r="A7" i="1"/>
  <c r="A6" i="1"/>
</calcChain>
</file>

<file path=xl/sharedStrings.xml><?xml version="1.0" encoding="utf-8"?>
<sst xmlns="http://schemas.openxmlformats.org/spreadsheetml/2006/main" count="35" uniqueCount="29">
  <si>
    <t>Tickhill Town Council Bank Reconciliation 31st March 2023</t>
  </si>
  <si>
    <t>Bank at 28/02/2023</t>
  </si>
  <si>
    <t>Car Park Earmark Reserve</t>
  </si>
  <si>
    <t>General Reserve</t>
  </si>
  <si>
    <t>Beacon Donation</t>
  </si>
  <si>
    <t>NP Grant</t>
  </si>
  <si>
    <t>Pavilion Re-Model Earmark Reserve</t>
  </si>
  <si>
    <t>Pavilion Remodeling Lottery Grant</t>
  </si>
  <si>
    <t>Pavilion Remodeling Blakemore Grant</t>
  </si>
  <si>
    <t>Pavilion Remodeling D of Lancaster Funding</t>
  </si>
  <si>
    <t>Litter/Picker Funding</t>
  </si>
  <si>
    <t>DSA Pavilion remodeling Funding</t>
  </si>
  <si>
    <t>Election Earmark Reserve</t>
  </si>
  <si>
    <t>Balances brought Forward</t>
  </si>
  <si>
    <t xml:space="preserve">Add Income </t>
  </si>
  <si>
    <t>Deduct Payments</t>
  </si>
  <si>
    <t>Total</t>
  </si>
  <si>
    <t>Pavilion float</t>
  </si>
  <si>
    <t>Current Account (adjusted)</t>
  </si>
  <si>
    <t>Apportionment of Bank Balances</t>
  </si>
  <si>
    <t>IN</t>
  </si>
  <si>
    <t>OUT</t>
  </si>
  <si>
    <t>Alison Award</t>
  </si>
  <si>
    <t>Tesco Pavilion Remodeling Funding</t>
  </si>
  <si>
    <t>Beacon Donations</t>
  </si>
  <si>
    <t>Election Reserve</t>
  </si>
  <si>
    <t>Pavilion Remodeling Lottery Funding</t>
  </si>
  <si>
    <t>Pavilion Remodeling Blakemore Funding</t>
  </si>
  <si>
    <t>DSA Pavilion Remodeling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</si>
</sst>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_);\(&quot;£&quot;#,##0.00\)"/>
    <numFmt numFmtId="165" formatCode="&quot;£&quot;#,##0.00"/>
  </numFmts>
  <fonts count="1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sz val="12"/>
      <color indexed="8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1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right"/>
    </xf>
    <xf numFmtId="44" fontId="2" fillId="0" borderId="0" xfId="0" applyNumberFormat="1" applyFont="1" applyAlignment="1">
      <alignment horizontal="right"/>
    </xf>
    <xf numFmtId="44" fontId="2" fillId="0" borderId="0" xfId="0" applyNumberFormat="1" applyFont="1"/>
    <xf numFmtId="44" fontId="6" fillId="0" borderId="0" xfId="0" applyNumberFormat="1" applyFont="1"/>
    <xf numFmtId="0" fontId="3" fillId="0" borderId="0" xfId="0" applyFont="1" applyAlignment="1">
      <alignment horizontal="right"/>
    </xf>
    <xf numFmtId="44" fontId="3" fillId="0" borderId="0" xfId="0" applyNumberFormat="1" applyFont="1"/>
    <xf numFmtId="44" fontId="7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4" fontId="3" fillId="0" borderId="0" xfId="0" applyNumberFormat="1" applyFont="1" applyAlignment="1">
      <alignment horizontal="right"/>
    </xf>
    <xf numFmtId="44" fontId="6" fillId="0" borderId="0" xfId="0" applyNumberFormat="1" applyFont="1" applyAlignment="1">
      <alignment horizontal="right"/>
    </xf>
    <xf numFmtId="164" fontId="6" fillId="0" borderId="0" xfId="0" applyNumberFormat="1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14" fontId="3" fillId="0" borderId="0" xfId="0" applyNumberFormat="1" applyFont="1"/>
    <xf numFmtId="165" fontId="8" fillId="0" borderId="0" xfId="0" applyNumberFormat="1" applyFont="1" applyAlignment="1">
      <alignment horizontal="right"/>
    </xf>
    <xf numFmtId="44" fontId="7" fillId="0" borderId="0" xfId="0" applyNumberFormat="1" applyFont="1"/>
    <xf numFmtId="0" fontId="7" fillId="0" borderId="0" xfId="0" applyFont="1" applyAlignment="1">
      <alignment horizontal="right"/>
    </xf>
    <xf numFmtId="164" fontId="9" fillId="0" borderId="0" xfId="0" applyNumberFormat="1" applyFont="1"/>
    <xf numFmtId="0" fontId="3" fillId="0" borderId="0" xfId="0" applyFont="1" applyAlignment="1">
      <alignment wrapText="1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14" fontId="7" fillId="0" borderId="0" xfId="0" applyNumberFormat="1" applyFont="1" applyAlignment="1">
      <alignment horizontal="center" wrapText="1"/>
    </xf>
    <xf numFmtId="44" fontId="2" fillId="0" borderId="0" xfId="0" applyNumberFormat="1" applyFont="1" applyAlignment="1">
      <alignment horizontal="left"/>
    </xf>
    <xf numFmtId="164" fontId="5" fillId="0" borderId="0" xfId="0" applyNumberFormat="1" applyFont="1"/>
    <xf numFmtId="44" fontId="7" fillId="0" borderId="0" xfId="0" applyNumberFormat="1" applyFont="1" applyAlignment="1">
      <alignment horizontal="left"/>
    </xf>
    <xf numFmtId="165" fontId="10" fillId="0" borderId="0" xfId="0" applyNumberFormat="1" applyFont="1"/>
    <xf numFmtId="165" fontId="2" fillId="0" borderId="0" xfId="0" applyNumberFormat="1" applyFont="1"/>
    <xf numFmtId="165" fontId="7" fillId="0" borderId="0" xfId="0" applyNumberFormat="1" applyFont="1"/>
    <xf numFmtId="0" fontId="5" fillId="0" borderId="1" xfId="0" applyFont="1" applyBorder="1" applyAlignment="1">
      <alignment horizontal="center"/>
    </xf>
    <xf numFmtId="165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798de7123d0cb4d/July%202020/Aug%202020/Sept%202020/New%20folder/Accts%20for%20meetings/TTC%20and%20Reconciliation%202020%20to%202021%20Apr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ril "/>
      <sheetName val="April Recon"/>
      <sheetName val="May "/>
      <sheetName val="May Recon"/>
      <sheetName val="June "/>
      <sheetName val="June Recon"/>
      <sheetName val="First Quarter"/>
      <sheetName val="July "/>
      <sheetName val="July Recon"/>
      <sheetName val="Aug "/>
      <sheetName val="Aug Recon"/>
      <sheetName val="Sept "/>
      <sheetName val="Sept Recon"/>
      <sheetName val="Half Year"/>
      <sheetName val="Oct "/>
      <sheetName val="Oct Recon"/>
      <sheetName val="Nov "/>
      <sheetName val="Nov Recon"/>
      <sheetName val="Dec "/>
      <sheetName val="Dec Recon"/>
      <sheetName val="3rd Quarter"/>
      <sheetName val="Jan "/>
      <sheetName val="Jan Recon"/>
      <sheetName val="Feb "/>
      <sheetName val="Feb Recon"/>
      <sheetName val="March "/>
      <sheetName val="March Recon"/>
      <sheetName val="Year End"/>
      <sheetName val="Income &amp; Exp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5">
          <cell r="A25" t="str">
            <v>Capital reserve</v>
          </cell>
        </row>
        <row r="27">
          <cell r="A27" t="str">
            <v xml:space="preserve">Revenue /Working Fund </v>
          </cell>
        </row>
        <row r="28">
          <cell r="A28" t="str">
            <v>Young Person Award Fund</v>
          </cell>
          <cell r="E28">
            <v>845</v>
          </cell>
        </row>
        <row r="29">
          <cell r="A29" t="str">
            <v>Alison Award</v>
          </cell>
          <cell r="E29">
            <v>40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397B-B379-4EA6-B7F7-1107E964EB51}">
  <dimension ref="A1:H66"/>
  <sheetViews>
    <sheetView tabSelected="1" topLeftCell="A30" workbookViewId="0">
      <selection activeCell="C57" sqref="C57"/>
    </sheetView>
  </sheetViews>
  <sheetFormatPr defaultRowHeight="13.2" x14ac:dyDescent="0.25"/>
  <cols>
    <col min="1" max="1" width="42.109375" style="6" customWidth="1"/>
    <col min="2" max="2" width="15.109375" style="6" customWidth="1"/>
    <col min="3" max="3" width="15.44140625" style="6" customWidth="1"/>
    <col min="4" max="4" width="14.33203125" style="6" customWidth="1"/>
    <col min="5" max="5" width="14.6640625" style="6" customWidth="1"/>
    <col min="6" max="6" width="10.44140625" style="6" customWidth="1"/>
    <col min="7" max="7" width="15.33203125" style="6" customWidth="1"/>
    <col min="8" max="8" width="19.5546875" style="6" customWidth="1"/>
    <col min="9" max="256" width="8.88671875" style="6"/>
    <col min="257" max="257" width="33.88671875" style="6" customWidth="1"/>
    <col min="258" max="261" width="12.6640625" style="6" customWidth="1"/>
    <col min="262" max="262" width="8.88671875" style="6"/>
    <col min="263" max="263" width="9.6640625" style="6" bestFit="1" customWidth="1"/>
    <col min="264" max="512" width="8.88671875" style="6"/>
    <col min="513" max="513" width="33.88671875" style="6" customWidth="1"/>
    <col min="514" max="517" width="12.6640625" style="6" customWidth="1"/>
    <col min="518" max="518" width="8.88671875" style="6"/>
    <col min="519" max="519" width="9.6640625" style="6" bestFit="1" customWidth="1"/>
    <col min="520" max="768" width="8.88671875" style="6"/>
    <col min="769" max="769" width="33.88671875" style="6" customWidth="1"/>
    <col min="770" max="773" width="12.6640625" style="6" customWidth="1"/>
    <col min="774" max="774" width="8.88671875" style="6"/>
    <col min="775" max="775" width="9.6640625" style="6" bestFit="1" customWidth="1"/>
    <col min="776" max="1024" width="8.88671875" style="6"/>
    <col min="1025" max="1025" width="33.88671875" style="6" customWidth="1"/>
    <col min="1026" max="1029" width="12.6640625" style="6" customWidth="1"/>
    <col min="1030" max="1030" width="8.88671875" style="6"/>
    <col min="1031" max="1031" width="9.6640625" style="6" bestFit="1" customWidth="1"/>
    <col min="1032" max="1280" width="8.88671875" style="6"/>
    <col min="1281" max="1281" width="33.88671875" style="6" customWidth="1"/>
    <col min="1282" max="1285" width="12.6640625" style="6" customWidth="1"/>
    <col min="1286" max="1286" width="8.88671875" style="6"/>
    <col min="1287" max="1287" width="9.6640625" style="6" bestFit="1" customWidth="1"/>
    <col min="1288" max="1536" width="8.88671875" style="6"/>
    <col min="1537" max="1537" width="33.88671875" style="6" customWidth="1"/>
    <col min="1538" max="1541" width="12.6640625" style="6" customWidth="1"/>
    <col min="1542" max="1542" width="8.88671875" style="6"/>
    <col min="1543" max="1543" width="9.6640625" style="6" bestFit="1" customWidth="1"/>
    <col min="1544" max="1792" width="8.88671875" style="6"/>
    <col min="1793" max="1793" width="33.88671875" style="6" customWidth="1"/>
    <col min="1794" max="1797" width="12.6640625" style="6" customWidth="1"/>
    <col min="1798" max="1798" width="8.88671875" style="6"/>
    <col min="1799" max="1799" width="9.6640625" style="6" bestFit="1" customWidth="1"/>
    <col min="1800" max="2048" width="8.88671875" style="6"/>
    <col min="2049" max="2049" width="33.88671875" style="6" customWidth="1"/>
    <col min="2050" max="2053" width="12.6640625" style="6" customWidth="1"/>
    <col min="2054" max="2054" width="8.88671875" style="6"/>
    <col min="2055" max="2055" width="9.6640625" style="6" bestFit="1" customWidth="1"/>
    <col min="2056" max="2304" width="8.88671875" style="6"/>
    <col min="2305" max="2305" width="33.88671875" style="6" customWidth="1"/>
    <col min="2306" max="2309" width="12.6640625" style="6" customWidth="1"/>
    <col min="2310" max="2310" width="8.88671875" style="6"/>
    <col min="2311" max="2311" width="9.6640625" style="6" bestFit="1" customWidth="1"/>
    <col min="2312" max="2560" width="8.88671875" style="6"/>
    <col min="2561" max="2561" width="33.88671875" style="6" customWidth="1"/>
    <col min="2562" max="2565" width="12.6640625" style="6" customWidth="1"/>
    <col min="2566" max="2566" width="8.88671875" style="6"/>
    <col min="2567" max="2567" width="9.6640625" style="6" bestFit="1" customWidth="1"/>
    <col min="2568" max="2816" width="8.88671875" style="6"/>
    <col min="2817" max="2817" width="33.88671875" style="6" customWidth="1"/>
    <col min="2818" max="2821" width="12.6640625" style="6" customWidth="1"/>
    <col min="2822" max="2822" width="8.88671875" style="6"/>
    <col min="2823" max="2823" width="9.6640625" style="6" bestFit="1" customWidth="1"/>
    <col min="2824" max="3072" width="8.88671875" style="6"/>
    <col min="3073" max="3073" width="33.88671875" style="6" customWidth="1"/>
    <col min="3074" max="3077" width="12.6640625" style="6" customWidth="1"/>
    <col min="3078" max="3078" width="8.88671875" style="6"/>
    <col min="3079" max="3079" width="9.6640625" style="6" bestFit="1" customWidth="1"/>
    <col min="3080" max="3328" width="8.88671875" style="6"/>
    <col min="3329" max="3329" width="33.88671875" style="6" customWidth="1"/>
    <col min="3330" max="3333" width="12.6640625" style="6" customWidth="1"/>
    <col min="3334" max="3334" width="8.88671875" style="6"/>
    <col min="3335" max="3335" width="9.6640625" style="6" bestFit="1" customWidth="1"/>
    <col min="3336" max="3584" width="8.88671875" style="6"/>
    <col min="3585" max="3585" width="33.88671875" style="6" customWidth="1"/>
    <col min="3586" max="3589" width="12.6640625" style="6" customWidth="1"/>
    <col min="3590" max="3590" width="8.88671875" style="6"/>
    <col min="3591" max="3591" width="9.6640625" style="6" bestFit="1" customWidth="1"/>
    <col min="3592" max="3840" width="8.88671875" style="6"/>
    <col min="3841" max="3841" width="33.88671875" style="6" customWidth="1"/>
    <col min="3842" max="3845" width="12.6640625" style="6" customWidth="1"/>
    <col min="3846" max="3846" width="8.88671875" style="6"/>
    <col min="3847" max="3847" width="9.6640625" style="6" bestFit="1" customWidth="1"/>
    <col min="3848" max="4096" width="8.88671875" style="6"/>
    <col min="4097" max="4097" width="33.88671875" style="6" customWidth="1"/>
    <col min="4098" max="4101" width="12.6640625" style="6" customWidth="1"/>
    <col min="4102" max="4102" width="8.88671875" style="6"/>
    <col min="4103" max="4103" width="9.6640625" style="6" bestFit="1" customWidth="1"/>
    <col min="4104" max="4352" width="8.88671875" style="6"/>
    <col min="4353" max="4353" width="33.88671875" style="6" customWidth="1"/>
    <col min="4354" max="4357" width="12.6640625" style="6" customWidth="1"/>
    <col min="4358" max="4358" width="8.88671875" style="6"/>
    <col min="4359" max="4359" width="9.6640625" style="6" bestFit="1" customWidth="1"/>
    <col min="4360" max="4608" width="8.88671875" style="6"/>
    <col min="4609" max="4609" width="33.88671875" style="6" customWidth="1"/>
    <col min="4610" max="4613" width="12.6640625" style="6" customWidth="1"/>
    <col min="4614" max="4614" width="8.88671875" style="6"/>
    <col min="4615" max="4615" width="9.6640625" style="6" bestFit="1" customWidth="1"/>
    <col min="4616" max="4864" width="8.88671875" style="6"/>
    <col min="4865" max="4865" width="33.88671875" style="6" customWidth="1"/>
    <col min="4866" max="4869" width="12.6640625" style="6" customWidth="1"/>
    <col min="4870" max="4870" width="8.88671875" style="6"/>
    <col min="4871" max="4871" width="9.6640625" style="6" bestFit="1" customWidth="1"/>
    <col min="4872" max="5120" width="8.88671875" style="6"/>
    <col min="5121" max="5121" width="33.88671875" style="6" customWidth="1"/>
    <col min="5122" max="5125" width="12.6640625" style="6" customWidth="1"/>
    <col min="5126" max="5126" width="8.88671875" style="6"/>
    <col min="5127" max="5127" width="9.6640625" style="6" bestFit="1" customWidth="1"/>
    <col min="5128" max="5376" width="8.88671875" style="6"/>
    <col min="5377" max="5377" width="33.88671875" style="6" customWidth="1"/>
    <col min="5378" max="5381" width="12.6640625" style="6" customWidth="1"/>
    <col min="5382" max="5382" width="8.88671875" style="6"/>
    <col min="5383" max="5383" width="9.6640625" style="6" bestFit="1" customWidth="1"/>
    <col min="5384" max="5632" width="8.88671875" style="6"/>
    <col min="5633" max="5633" width="33.88671875" style="6" customWidth="1"/>
    <col min="5634" max="5637" width="12.6640625" style="6" customWidth="1"/>
    <col min="5638" max="5638" width="8.88671875" style="6"/>
    <col min="5639" max="5639" width="9.6640625" style="6" bestFit="1" customWidth="1"/>
    <col min="5640" max="5888" width="8.88671875" style="6"/>
    <col min="5889" max="5889" width="33.88671875" style="6" customWidth="1"/>
    <col min="5890" max="5893" width="12.6640625" style="6" customWidth="1"/>
    <col min="5894" max="5894" width="8.88671875" style="6"/>
    <col min="5895" max="5895" width="9.6640625" style="6" bestFit="1" customWidth="1"/>
    <col min="5896" max="6144" width="8.88671875" style="6"/>
    <col min="6145" max="6145" width="33.88671875" style="6" customWidth="1"/>
    <col min="6146" max="6149" width="12.6640625" style="6" customWidth="1"/>
    <col min="6150" max="6150" width="8.88671875" style="6"/>
    <col min="6151" max="6151" width="9.6640625" style="6" bestFit="1" customWidth="1"/>
    <col min="6152" max="6400" width="8.88671875" style="6"/>
    <col min="6401" max="6401" width="33.88671875" style="6" customWidth="1"/>
    <col min="6402" max="6405" width="12.6640625" style="6" customWidth="1"/>
    <col min="6406" max="6406" width="8.88671875" style="6"/>
    <col min="6407" max="6407" width="9.6640625" style="6" bestFit="1" customWidth="1"/>
    <col min="6408" max="6656" width="8.88671875" style="6"/>
    <col min="6657" max="6657" width="33.88671875" style="6" customWidth="1"/>
    <col min="6658" max="6661" width="12.6640625" style="6" customWidth="1"/>
    <col min="6662" max="6662" width="8.88671875" style="6"/>
    <col min="6663" max="6663" width="9.6640625" style="6" bestFit="1" customWidth="1"/>
    <col min="6664" max="6912" width="8.88671875" style="6"/>
    <col min="6913" max="6913" width="33.88671875" style="6" customWidth="1"/>
    <col min="6914" max="6917" width="12.6640625" style="6" customWidth="1"/>
    <col min="6918" max="6918" width="8.88671875" style="6"/>
    <col min="6919" max="6919" width="9.6640625" style="6" bestFit="1" customWidth="1"/>
    <col min="6920" max="7168" width="8.88671875" style="6"/>
    <col min="7169" max="7169" width="33.88671875" style="6" customWidth="1"/>
    <col min="7170" max="7173" width="12.6640625" style="6" customWidth="1"/>
    <col min="7174" max="7174" width="8.88671875" style="6"/>
    <col min="7175" max="7175" width="9.6640625" style="6" bestFit="1" customWidth="1"/>
    <col min="7176" max="7424" width="8.88671875" style="6"/>
    <col min="7425" max="7425" width="33.88671875" style="6" customWidth="1"/>
    <col min="7426" max="7429" width="12.6640625" style="6" customWidth="1"/>
    <col min="7430" max="7430" width="8.88671875" style="6"/>
    <col min="7431" max="7431" width="9.6640625" style="6" bestFit="1" customWidth="1"/>
    <col min="7432" max="7680" width="8.88671875" style="6"/>
    <col min="7681" max="7681" width="33.88671875" style="6" customWidth="1"/>
    <col min="7682" max="7685" width="12.6640625" style="6" customWidth="1"/>
    <col min="7686" max="7686" width="8.88671875" style="6"/>
    <col min="7687" max="7687" width="9.6640625" style="6" bestFit="1" customWidth="1"/>
    <col min="7688" max="7936" width="8.88671875" style="6"/>
    <col min="7937" max="7937" width="33.88671875" style="6" customWidth="1"/>
    <col min="7938" max="7941" width="12.6640625" style="6" customWidth="1"/>
    <col min="7942" max="7942" width="8.88671875" style="6"/>
    <col min="7943" max="7943" width="9.6640625" style="6" bestFit="1" customWidth="1"/>
    <col min="7944" max="8192" width="8.88671875" style="6"/>
    <col min="8193" max="8193" width="33.88671875" style="6" customWidth="1"/>
    <col min="8194" max="8197" width="12.6640625" style="6" customWidth="1"/>
    <col min="8198" max="8198" width="8.88671875" style="6"/>
    <col min="8199" max="8199" width="9.6640625" style="6" bestFit="1" customWidth="1"/>
    <col min="8200" max="8448" width="8.88671875" style="6"/>
    <col min="8449" max="8449" width="33.88671875" style="6" customWidth="1"/>
    <col min="8450" max="8453" width="12.6640625" style="6" customWidth="1"/>
    <col min="8454" max="8454" width="8.88671875" style="6"/>
    <col min="8455" max="8455" width="9.6640625" style="6" bestFit="1" customWidth="1"/>
    <col min="8456" max="8704" width="8.88671875" style="6"/>
    <col min="8705" max="8705" width="33.88671875" style="6" customWidth="1"/>
    <col min="8706" max="8709" width="12.6640625" style="6" customWidth="1"/>
    <col min="8710" max="8710" width="8.88671875" style="6"/>
    <col min="8711" max="8711" width="9.6640625" style="6" bestFit="1" customWidth="1"/>
    <col min="8712" max="8960" width="8.88671875" style="6"/>
    <col min="8961" max="8961" width="33.88671875" style="6" customWidth="1"/>
    <col min="8962" max="8965" width="12.6640625" style="6" customWidth="1"/>
    <col min="8966" max="8966" width="8.88671875" style="6"/>
    <col min="8967" max="8967" width="9.6640625" style="6" bestFit="1" customWidth="1"/>
    <col min="8968" max="9216" width="8.88671875" style="6"/>
    <col min="9217" max="9217" width="33.88671875" style="6" customWidth="1"/>
    <col min="9218" max="9221" width="12.6640625" style="6" customWidth="1"/>
    <col min="9222" max="9222" width="8.88671875" style="6"/>
    <col min="9223" max="9223" width="9.6640625" style="6" bestFit="1" customWidth="1"/>
    <col min="9224" max="9472" width="8.88671875" style="6"/>
    <col min="9473" max="9473" width="33.88671875" style="6" customWidth="1"/>
    <col min="9474" max="9477" width="12.6640625" style="6" customWidth="1"/>
    <col min="9478" max="9478" width="8.88671875" style="6"/>
    <col min="9479" max="9479" width="9.6640625" style="6" bestFit="1" customWidth="1"/>
    <col min="9480" max="9728" width="8.88671875" style="6"/>
    <col min="9729" max="9729" width="33.88671875" style="6" customWidth="1"/>
    <col min="9730" max="9733" width="12.6640625" style="6" customWidth="1"/>
    <col min="9734" max="9734" width="8.88671875" style="6"/>
    <col min="9735" max="9735" width="9.6640625" style="6" bestFit="1" customWidth="1"/>
    <col min="9736" max="9984" width="8.88671875" style="6"/>
    <col min="9985" max="9985" width="33.88671875" style="6" customWidth="1"/>
    <col min="9986" max="9989" width="12.6640625" style="6" customWidth="1"/>
    <col min="9990" max="9990" width="8.88671875" style="6"/>
    <col min="9991" max="9991" width="9.6640625" style="6" bestFit="1" customWidth="1"/>
    <col min="9992" max="10240" width="8.88671875" style="6"/>
    <col min="10241" max="10241" width="33.88671875" style="6" customWidth="1"/>
    <col min="10242" max="10245" width="12.6640625" style="6" customWidth="1"/>
    <col min="10246" max="10246" width="8.88671875" style="6"/>
    <col min="10247" max="10247" width="9.6640625" style="6" bestFit="1" customWidth="1"/>
    <col min="10248" max="10496" width="8.88671875" style="6"/>
    <col min="10497" max="10497" width="33.88671875" style="6" customWidth="1"/>
    <col min="10498" max="10501" width="12.6640625" style="6" customWidth="1"/>
    <col min="10502" max="10502" width="8.88671875" style="6"/>
    <col min="10503" max="10503" width="9.6640625" style="6" bestFit="1" customWidth="1"/>
    <col min="10504" max="10752" width="8.88671875" style="6"/>
    <col min="10753" max="10753" width="33.88671875" style="6" customWidth="1"/>
    <col min="10754" max="10757" width="12.6640625" style="6" customWidth="1"/>
    <col min="10758" max="10758" width="8.88671875" style="6"/>
    <col min="10759" max="10759" width="9.6640625" style="6" bestFit="1" customWidth="1"/>
    <col min="10760" max="11008" width="8.88671875" style="6"/>
    <col min="11009" max="11009" width="33.88671875" style="6" customWidth="1"/>
    <col min="11010" max="11013" width="12.6640625" style="6" customWidth="1"/>
    <col min="11014" max="11014" width="8.88671875" style="6"/>
    <col min="11015" max="11015" width="9.6640625" style="6" bestFit="1" customWidth="1"/>
    <col min="11016" max="11264" width="8.88671875" style="6"/>
    <col min="11265" max="11265" width="33.88671875" style="6" customWidth="1"/>
    <col min="11266" max="11269" width="12.6640625" style="6" customWidth="1"/>
    <col min="11270" max="11270" width="8.88671875" style="6"/>
    <col min="11271" max="11271" width="9.6640625" style="6" bestFit="1" customWidth="1"/>
    <col min="11272" max="11520" width="8.88671875" style="6"/>
    <col min="11521" max="11521" width="33.88671875" style="6" customWidth="1"/>
    <col min="11522" max="11525" width="12.6640625" style="6" customWidth="1"/>
    <col min="11526" max="11526" width="8.88671875" style="6"/>
    <col min="11527" max="11527" width="9.6640625" style="6" bestFit="1" customWidth="1"/>
    <col min="11528" max="11776" width="8.88671875" style="6"/>
    <col min="11777" max="11777" width="33.88671875" style="6" customWidth="1"/>
    <col min="11778" max="11781" width="12.6640625" style="6" customWidth="1"/>
    <col min="11782" max="11782" width="8.88671875" style="6"/>
    <col min="11783" max="11783" width="9.6640625" style="6" bestFit="1" customWidth="1"/>
    <col min="11784" max="12032" width="8.88671875" style="6"/>
    <col min="12033" max="12033" width="33.88671875" style="6" customWidth="1"/>
    <col min="12034" max="12037" width="12.6640625" style="6" customWidth="1"/>
    <col min="12038" max="12038" width="8.88671875" style="6"/>
    <col min="12039" max="12039" width="9.6640625" style="6" bestFit="1" customWidth="1"/>
    <col min="12040" max="12288" width="8.88671875" style="6"/>
    <col min="12289" max="12289" width="33.88671875" style="6" customWidth="1"/>
    <col min="12290" max="12293" width="12.6640625" style="6" customWidth="1"/>
    <col min="12294" max="12294" width="8.88671875" style="6"/>
    <col min="12295" max="12295" width="9.6640625" style="6" bestFit="1" customWidth="1"/>
    <col min="12296" max="12544" width="8.88671875" style="6"/>
    <col min="12545" max="12545" width="33.88671875" style="6" customWidth="1"/>
    <col min="12546" max="12549" width="12.6640625" style="6" customWidth="1"/>
    <col min="12550" max="12550" width="8.88671875" style="6"/>
    <col min="12551" max="12551" width="9.6640625" style="6" bestFit="1" customWidth="1"/>
    <col min="12552" max="12800" width="8.88671875" style="6"/>
    <col min="12801" max="12801" width="33.88671875" style="6" customWidth="1"/>
    <col min="12802" max="12805" width="12.6640625" style="6" customWidth="1"/>
    <col min="12806" max="12806" width="8.88671875" style="6"/>
    <col min="12807" max="12807" width="9.6640625" style="6" bestFit="1" customWidth="1"/>
    <col min="12808" max="13056" width="8.88671875" style="6"/>
    <col min="13057" max="13057" width="33.88671875" style="6" customWidth="1"/>
    <col min="13058" max="13061" width="12.6640625" style="6" customWidth="1"/>
    <col min="13062" max="13062" width="8.88671875" style="6"/>
    <col min="13063" max="13063" width="9.6640625" style="6" bestFit="1" customWidth="1"/>
    <col min="13064" max="13312" width="8.88671875" style="6"/>
    <col min="13313" max="13313" width="33.88671875" style="6" customWidth="1"/>
    <col min="13314" max="13317" width="12.6640625" style="6" customWidth="1"/>
    <col min="13318" max="13318" width="8.88671875" style="6"/>
    <col min="13319" max="13319" width="9.6640625" style="6" bestFit="1" customWidth="1"/>
    <col min="13320" max="13568" width="8.88671875" style="6"/>
    <col min="13569" max="13569" width="33.88671875" style="6" customWidth="1"/>
    <col min="13570" max="13573" width="12.6640625" style="6" customWidth="1"/>
    <col min="13574" max="13574" width="8.88671875" style="6"/>
    <col min="13575" max="13575" width="9.6640625" style="6" bestFit="1" customWidth="1"/>
    <col min="13576" max="13824" width="8.88671875" style="6"/>
    <col min="13825" max="13825" width="33.88671875" style="6" customWidth="1"/>
    <col min="13826" max="13829" width="12.6640625" style="6" customWidth="1"/>
    <col min="13830" max="13830" width="8.88671875" style="6"/>
    <col min="13831" max="13831" width="9.6640625" style="6" bestFit="1" customWidth="1"/>
    <col min="13832" max="14080" width="8.88671875" style="6"/>
    <col min="14081" max="14081" width="33.88671875" style="6" customWidth="1"/>
    <col min="14082" max="14085" width="12.6640625" style="6" customWidth="1"/>
    <col min="14086" max="14086" width="8.88671875" style="6"/>
    <col min="14087" max="14087" width="9.6640625" style="6" bestFit="1" customWidth="1"/>
    <col min="14088" max="14336" width="8.88671875" style="6"/>
    <col min="14337" max="14337" width="33.88671875" style="6" customWidth="1"/>
    <col min="14338" max="14341" width="12.6640625" style="6" customWidth="1"/>
    <col min="14342" max="14342" width="8.88671875" style="6"/>
    <col min="14343" max="14343" width="9.6640625" style="6" bestFit="1" customWidth="1"/>
    <col min="14344" max="14592" width="8.88671875" style="6"/>
    <col min="14593" max="14593" width="33.88671875" style="6" customWidth="1"/>
    <col min="14594" max="14597" width="12.6640625" style="6" customWidth="1"/>
    <col min="14598" max="14598" width="8.88671875" style="6"/>
    <col min="14599" max="14599" width="9.6640625" style="6" bestFit="1" customWidth="1"/>
    <col min="14600" max="14848" width="8.88671875" style="6"/>
    <col min="14849" max="14849" width="33.88671875" style="6" customWidth="1"/>
    <col min="14850" max="14853" width="12.6640625" style="6" customWidth="1"/>
    <col min="14854" max="14854" width="8.88671875" style="6"/>
    <col min="14855" max="14855" width="9.6640625" style="6" bestFit="1" customWidth="1"/>
    <col min="14856" max="15104" width="8.88671875" style="6"/>
    <col min="15105" max="15105" width="33.88671875" style="6" customWidth="1"/>
    <col min="15106" max="15109" width="12.6640625" style="6" customWidth="1"/>
    <col min="15110" max="15110" width="8.88671875" style="6"/>
    <col min="15111" max="15111" width="9.6640625" style="6" bestFit="1" customWidth="1"/>
    <col min="15112" max="15360" width="8.88671875" style="6"/>
    <col min="15361" max="15361" width="33.88671875" style="6" customWidth="1"/>
    <col min="15362" max="15365" width="12.6640625" style="6" customWidth="1"/>
    <col min="15366" max="15366" width="8.88671875" style="6"/>
    <col min="15367" max="15367" width="9.6640625" style="6" bestFit="1" customWidth="1"/>
    <col min="15368" max="15616" width="8.88671875" style="6"/>
    <col min="15617" max="15617" width="33.88671875" style="6" customWidth="1"/>
    <col min="15618" max="15621" width="12.6640625" style="6" customWidth="1"/>
    <col min="15622" max="15622" width="8.88671875" style="6"/>
    <col min="15623" max="15623" width="9.6640625" style="6" bestFit="1" customWidth="1"/>
    <col min="15624" max="15872" width="8.88671875" style="6"/>
    <col min="15873" max="15873" width="33.88671875" style="6" customWidth="1"/>
    <col min="15874" max="15877" width="12.6640625" style="6" customWidth="1"/>
    <col min="15878" max="15878" width="8.88671875" style="6"/>
    <col min="15879" max="15879" width="9.6640625" style="6" bestFit="1" customWidth="1"/>
    <col min="15880" max="16128" width="8.88671875" style="6"/>
    <col min="16129" max="16129" width="33.88671875" style="6" customWidth="1"/>
    <col min="16130" max="16133" width="12.6640625" style="6" customWidth="1"/>
    <col min="16134" max="16134" width="8.88671875" style="6"/>
    <col min="16135" max="16135" width="9.6640625" style="6" bestFit="1" customWidth="1"/>
    <col min="16136" max="16384" width="8.88671875" style="6"/>
  </cols>
  <sheetData>
    <row r="1" spans="1:8" ht="17.399999999999999" x14ac:dyDescent="0.3">
      <c r="A1" s="1" t="s">
        <v>0</v>
      </c>
      <c r="B1" s="2"/>
      <c r="C1" s="2"/>
      <c r="D1" s="3"/>
      <c r="E1" s="4"/>
      <c r="F1" s="5"/>
    </row>
    <row r="2" spans="1:8" ht="15.6" x14ac:dyDescent="0.3">
      <c r="A2" s="2"/>
      <c r="B2" s="2"/>
      <c r="C2" s="2"/>
      <c r="D2" s="2"/>
      <c r="E2" s="7"/>
    </row>
    <row r="3" spans="1:8" ht="15.6" x14ac:dyDescent="0.3">
      <c r="A3" s="8" t="s">
        <v>1</v>
      </c>
      <c r="B3" s="2"/>
      <c r="C3" s="2"/>
      <c r="D3" s="2"/>
      <c r="E3" s="2"/>
    </row>
    <row r="4" spans="1:8" ht="15.6" x14ac:dyDescent="0.3">
      <c r="A4" s="9" t="s">
        <v>2</v>
      </c>
      <c r="B4" s="10">
        <v>6000</v>
      </c>
      <c r="C4" s="11"/>
      <c r="D4" s="11"/>
      <c r="E4" s="2"/>
    </row>
    <row r="5" spans="1:8" ht="15.6" x14ac:dyDescent="0.3">
      <c r="A5" s="9" t="s">
        <v>3</v>
      </c>
      <c r="B5" s="10">
        <v>25000</v>
      </c>
      <c r="C5" s="11"/>
      <c r="D5" s="11"/>
      <c r="E5" s="2"/>
      <c r="H5" s="10"/>
    </row>
    <row r="6" spans="1:8" ht="15.6" x14ac:dyDescent="0.3">
      <c r="A6" s="9" t="str">
        <f>'[1]Oct Recon'!A27</f>
        <v xml:space="preserve">Revenue /Working Fund </v>
      </c>
      <c r="B6" s="10">
        <v>50194.39</v>
      </c>
      <c r="C6" s="11"/>
      <c r="D6" s="11"/>
      <c r="E6" s="2"/>
      <c r="H6" s="10"/>
    </row>
    <row r="7" spans="1:8" ht="15.6" x14ac:dyDescent="0.3">
      <c r="A7" s="9" t="str">
        <f>'[1]Oct Recon'!A28</f>
        <v>Young Person Award Fund</v>
      </c>
      <c r="B7" s="10">
        <f>'[1]Oct Recon'!E28</f>
        <v>845</v>
      </c>
      <c r="C7" s="11"/>
      <c r="D7" s="12"/>
      <c r="E7" s="2"/>
      <c r="H7" s="10"/>
    </row>
    <row r="8" spans="1:8" ht="15.6" x14ac:dyDescent="0.3">
      <c r="A8" s="9" t="str">
        <f>'[1]Oct Recon'!A29</f>
        <v>Alison Award</v>
      </c>
      <c r="B8" s="10">
        <f>'[1]Oct Recon'!E29</f>
        <v>40</v>
      </c>
      <c r="C8" s="11"/>
      <c r="D8" s="12"/>
      <c r="E8" s="2"/>
      <c r="H8" s="10"/>
    </row>
    <row r="9" spans="1:8" ht="15.6" x14ac:dyDescent="0.3">
      <c r="A9" s="9" t="s">
        <v>4</v>
      </c>
      <c r="B9" s="10">
        <v>932.64</v>
      </c>
      <c r="C9" s="11"/>
      <c r="D9" s="12"/>
      <c r="E9" s="2"/>
      <c r="H9" s="10"/>
    </row>
    <row r="10" spans="1:8" ht="15.6" x14ac:dyDescent="0.3">
      <c r="A10" s="9" t="s">
        <v>5</v>
      </c>
      <c r="B10" s="10">
        <v>600</v>
      </c>
      <c r="C10" s="11"/>
      <c r="D10" s="12"/>
      <c r="E10" s="2"/>
      <c r="H10" s="10"/>
    </row>
    <row r="11" spans="1:8" ht="15.6" x14ac:dyDescent="0.3">
      <c r="A11" s="9" t="s">
        <v>6</v>
      </c>
      <c r="B11" s="10">
        <v>20962.009999999998</v>
      </c>
      <c r="C11" s="11"/>
      <c r="D11" s="12"/>
      <c r="E11" s="2"/>
      <c r="H11" s="10"/>
    </row>
    <row r="12" spans="1:8" ht="15.6" x14ac:dyDescent="0.3">
      <c r="A12" s="9" t="s">
        <v>7</v>
      </c>
      <c r="B12" s="10">
        <v>10000</v>
      </c>
      <c r="C12" s="11"/>
      <c r="D12" s="12"/>
      <c r="E12" s="2"/>
      <c r="H12" s="10"/>
    </row>
    <row r="13" spans="1:8" ht="15.6" x14ac:dyDescent="0.3">
      <c r="A13" s="9" t="s">
        <v>8</v>
      </c>
      <c r="B13" s="10">
        <v>200</v>
      </c>
      <c r="C13" s="11"/>
      <c r="D13" s="12"/>
      <c r="E13" s="2"/>
      <c r="H13" s="10"/>
    </row>
    <row r="14" spans="1:8" ht="15.6" x14ac:dyDescent="0.3">
      <c r="A14" s="9" t="s">
        <v>9</v>
      </c>
      <c r="B14" s="10">
        <v>3500</v>
      </c>
      <c r="C14" s="11"/>
      <c r="D14" s="12"/>
      <c r="E14" s="2"/>
      <c r="H14" s="10"/>
    </row>
    <row r="15" spans="1:8" ht="15.6" x14ac:dyDescent="0.3">
      <c r="A15" s="9" t="s">
        <v>10</v>
      </c>
      <c r="B15" s="10">
        <v>500</v>
      </c>
      <c r="C15" s="11"/>
      <c r="D15" s="12"/>
      <c r="E15" s="2"/>
      <c r="H15" s="10"/>
    </row>
    <row r="16" spans="1:8" ht="15.6" x14ac:dyDescent="0.3">
      <c r="A16" s="9" t="s">
        <v>11</v>
      </c>
      <c r="B16" s="10">
        <v>2000</v>
      </c>
      <c r="C16" s="11"/>
      <c r="D16" s="12"/>
      <c r="E16" s="2"/>
      <c r="H16" s="10"/>
    </row>
    <row r="17" spans="1:8" ht="15.6" x14ac:dyDescent="0.3">
      <c r="A17" s="9" t="s">
        <v>12</v>
      </c>
      <c r="B17" s="10">
        <v>7000</v>
      </c>
      <c r="C17" s="11"/>
      <c r="D17" s="12"/>
      <c r="E17" s="2"/>
      <c r="H17" s="10"/>
    </row>
    <row r="18" spans="1:8" ht="15.6" x14ac:dyDescent="0.3">
      <c r="A18" s="13" t="s">
        <v>13</v>
      </c>
      <c r="B18" s="14">
        <v>127774.04</v>
      </c>
      <c r="C18" s="11"/>
      <c r="D18" s="15">
        <v>127774.04</v>
      </c>
      <c r="E18" s="2"/>
      <c r="H18" s="10"/>
    </row>
    <row r="19" spans="1:8" ht="15.6" x14ac:dyDescent="0.3">
      <c r="A19" s="16" t="s">
        <v>14</v>
      </c>
      <c r="B19" s="16"/>
      <c r="C19" s="16"/>
      <c r="D19" s="17">
        <v>2281.13</v>
      </c>
      <c r="E19" s="2"/>
      <c r="H19" s="10"/>
    </row>
    <row r="20" spans="1:8" ht="15.6" x14ac:dyDescent="0.3">
      <c r="A20" s="9"/>
      <c r="B20" s="18"/>
      <c r="C20" s="18"/>
      <c r="D20" s="17">
        <f>SUM(D18:D19)</f>
        <v>130055.17</v>
      </c>
      <c r="E20" s="2"/>
    </row>
    <row r="21" spans="1:8" ht="15.6" x14ac:dyDescent="0.3">
      <c r="A21" s="16" t="s">
        <v>15</v>
      </c>
      <c r="B21" s="16"/>
      <c r="C21" s="16"/>
      <c r="D21" s="17">
        <v>8596.14</v>
      </c>
      <c r="E21" s="19"/>
    </row>
    <row r="22" spans="1:8" ht="15.6" x14ac:dyDescent="0.3">
      <c r="A22" s="13"/>
      <c r="B22" s="10"/>
      <c r="C22" s="17"/>
      <c r="D22" s="15"/>
      <c r="E22" s="2"/>
    </row>
    <row r="23" spans="1:8" ht="15.6" x14ac:dyDescent="0.3">
      <c r="A23" s="16" t="s">
        <v>16</v>
      </c>
      <c r="B23" s="16"/>
      <c r="C23" s="16"/>
      <c r="D23" s="15">
        <f>D20-D21</f>
        <v>121459.03</v>
      </c>
      <c r="E23" s="20"/>
    </row>
    <row r="24" spans="1:8" ht="15.6" x14ac:dyDescent="0.3">
      <c r="A24" s="21"/>
      <c r="B24" s="21"/>
      <c r="C24" s="21"/>
      <c r="D24" s="21"/>
      <c r="E24" s="21"/>
    </row>
    <row r="25" spans="1:8" ht="15.6" x14ac:dyDescent="0.3">
      <c r="A25" s="22">
        <v>45016</v>
      </c>
      <c r="B25" s="11"/>
      <c r="C25" s="11"/>
      <c r="D25" s="11"/>
      <c r="E25" s="2"/>
    </row>
    <row r="26" spans="1:8" ht="15.6" x14ac:dyDescent="0.3">
      <c r="A26" s="2" t="s">
        <v>17</v>
      </c>
      <c r="B26" s="11"/>
      <c r="C26" s="11"/>
      <c r="D26" s="10">
        <v>5</v>
      </c>
      <c r="E26" s="2"/>
    </row>
    <row r="27" spans="1:8" ht="15.6" x14ac:dyDescent="0.3">
      <c r="A27" s="2" t="s">
        <v>18</v>
      </c>
      <c r="B27" s="10"/>
      <c r="C27" s="11"/>
      <c r="D27" s="23">
        <v>121454.03</v>
      </c>
      <c r="E27" s="2"/>
    </row>
    <row r="28" spans="1:8" ht="15.6" x14ac:dyDescent="0.3">
      <c r="A28" s="2"/>
      <c r="B28" s="11"/>
      <c r="C28" s="11"/>
      <c r="D28" s="10"/>
      <c r="E28" s="2"/>
    </row>
    <row r="29" spans="1:8" ht="15.6" x14ac:dyDescent="0.3">
      <c r="A29" s="2"/>
      <c r="B29" s="11"/>
      <c r="C29" s="24"/>
      <c r="D29" s="15">
        <v>121459.03</v>
      </c>
      <c r="E29" s="25"/>
      <c r="F29" s="26"/>
    </row>
    <row r="30" spans="1:8" ht="15.6" x14ac:dyDescent="0.3">
      <c r="A30" s="21"/>
      <c r="B30" s="21"/>
      <c r="C30" s="21"/>
      <c r="D30" s="21"/>
      <c r="E30" s="21"/>
      <c r="F30" s="26"/>
    </row>
    <row r="31" spans="1:8" ht="15.6" x14ac:dyDescent="0.3">
      <c r="A31" s="2"/>
      <c r="B31" s="11"/>
      <c r="C31" s="11"/>
      <c r="D31" s="11"/>
      <c r="E31" s="2"/>
    </row>
    <row r="32" spans="1:8" ht="15.6" x14ac:dyDescent="0.3">
      <c r="A32" s="27" t="s">
        <v>19</v>
      </c>
      <c r="B32" s="28">
        <v>44985</v>
      </c>
      <c r="C32" s="29" t="s">
        <v>20</v>
      </c>
      <c r="D32" s="30" t="s">
        <v>21</v>
      </c>
      <c r="E32" s="31">
        <v>45016</v>
      </c>
      <c r="F32" s="5"/>
      <c r="G32" s="31"/>
    </row>
    <row r="33" spans="1:7" ht="15.6" x14ac:dyDescent="0.3">
      <c r="A33" s="9" t="s">
        <v>2</v>
      </c>
      <c r="B33" s="10">
        <v>6000</v>
      </c>
      <c r="C33" s="10"/>
      <c r="D33" s="10"/>
      <c r="E33" s="10">
        <v>6000</v>
      </c>
      <c r="G33" s="32"/>
    </row>
    <row r="34" spans="1:7" ht="15.6" x14ac:dyDescent="0.3">
      <c r="A34" s="9" t="s">
        <v>3</v>
      </c>
      <c r="B34" s="10">
        <v>25000</v>
      </c>
      <c r="C34" s="10"/>
      <c r="D34" s="10"/>
      <c r="E34" s="10">
        <v>25000</v>
      </c>
      <c r="F34" s="33"/>
      <c r="G34" s="32"/>
    </row>
    <row r="35" spans="1:7" ht="15.6" x14ac:dyDescent="0.3">
      <c r="A35" s="9" t="str">
        <f>A6</f>
        <v xml:space="preserve">Revenue /Working Fund </v>
      </c>
      <c r="B35" s="10">
        <v>50194.39</v>
      </c>
      <c r="C35" s="10">
        <v>1706.13</v>
      </c>
      <c r="D35" s="10">
        <v>7852.83</v>
      </c>
      <c r="E35" s="10">
        <v>44047.69</v>
      </c>
      <c r="F35" s="33"/>
      <c r="G35" s="32"/>
    </row>
    <row r="36" spans="1:7" ht="15.6" x14ac:dyDescent="0.3">
      <c r="A36" s="9" t="str">
        <f>A7</f>
        <v>Young Person Award Fund</v>
      </c>
      <c r="B36" s="10">
        <f>B7</f>
        <v>845</v>
      </c>
      <c r="C36" s="10"/>
      <c r="D36" s="10"/>
      <c r="E36" s="10">
        <f t="shared" ref="E36" si="0">B36+C36-D36</f>
        <v>845</v>
      </c>
      <c r="F36" s="33"/>
      <c r="G36" s="32"/>
    </row>
    <row r="37" spans="1:7" ht="15.6" x14ac:dyDescent="0.3">
      <c r="A37" s="9" t="s">
        <v>22</v>
      </c>
      <c r="B37" s="10">
        <v>40</v>
      </c>
      <c r="C37" s="10"/>
      <c r="D37" s="10"/>
      <c r="E37" s="10">
        <v>40</v>
      </c>
      <c r="F37" s="33"/>
      <c r="G37" s="32"/>
    </row>
    <row r="38" spans="1:7" ht="15.6" x14ac:dyDescent="0.3">
      <c r="A38" s="9" t="s">
        <v>5</v>
      </c>
      <c r="B38" s="10">
        <v>600</v>
      </c>
      <c r="C38" s="10"/>
      <c r="D38" s="10">
        <v>600</v>
      </c>
      <c r="E38" s="10">
        <v>0</v>
      </c>
      <c r="F38" s="33"/>
      <c r="G38" s="32"/>
    </row>
    <row r="39" spans="1:7" ht="15.6" x14ac:dyDescent="0.3">
      <c r="A39" s="9" t="s">
        <v>23</v>
      </c>
      <c r="B39" s="10"/>
      <c r="C39" s="10">
        <v>500</v>
      </c>
      <c r="D39" s="10"/>
      <c r="E39" s="10">
        <v>500</v>
      </c>
      <c r="F39" s="33"/>
      <c r="G39" s="32"/>
    </row>
    <row r="40" spans="1:7" ht="15.6" x14ac:dyDescent="0.3">
      <c r="A40" s="9" t="s">
        <v>24</v>
      </c>
      <c r="B40" s="10">
        <v>932.64</v>
      </c>
      <c r="C40" s="10">
        <v>75</v>
      </c>
      <c r="D40" s="10">
        <v>143.31</v>
      </c>
      <c r="E40" s="10">
        <v>864.33</v>
      </c>
      <c r="F40" s="33"/>
      <c r="G40" s="32"/>
    </row>
    <row r="41" spans="1:7" ht="15.6" x14ac:dyDescent="0.3">
      <c r="A41" s="9" t="str">
        <f>A11</f>
        <v>Pavilion Re-Model Earmark Reserve</v>
      </c>
      <c r="B41" s="10">
        <v>20962.009999999998</v>
      </c>
      <c r="C41" s="10"/>
      <c r="D41" s="10"/>
      <c r="E41" s="10">
        <v>20962.009999999998</v>
      </c>
      <c r="F41" s="33"/>
      <c r="G41" s="32"/>
    </row>
    <row r="42" spans="1:7" ht="15.6" x14ac:dyDescent="0.3">
      <c r="A42" s="9" t="s">
        <v>25</v>
      </c>
      <c r="B42" s="10">
        <v>7000</v>
      </c>
      <c r="C42" s="10"/>
      <c r="D42" s="10"/>
      <c r="E42" s="10">
        <v>7000</v>
      </c>
      <c r="F42" s="33"/>
      <c r="G42" s="32"/>
    </row>
    <row r="43" spans="1:7" ht="15.6" x14ac:dyDescent="0.3">
      <c r="A43" s="9" t="s">
        <v>26</v>
      </c>
      <c r="B43" s="10">
        <v>10000</v>
      </c>
      <c r="C43" s="10"/>
      <c r="D43" s="10"/>
      <c r="E43" s="10">
        <v>10000</v>
      </c>
      <c r="F43" s="33"/>
      <c r="G43" s="32"/>
    </row>
    <row r="44" spans="1:7" ht="15.6" x14ac:dyDescent="0.3">
      <c r="A44" s="9" t="s">
        <v>27</v>
      </c>
      <c r="B44" s="10">
        <v>200</v>
      </c>
      <c r="C44" s="10"/>
      <c r="D44" s="10"/>
      <c r="E44" s="10">
        <v>200</v>
      </c>
      <c r="F44" s="33"/>
      <c r="G44" s="32"/>
    </row>
    <row r="45" spans="1:7" ht="15.6" x14ac:dyDescent="0.3">
      <c r="A45" s="9" t="s">
        <v>9</v>
      </c>
      <c r="B45" s="10">
        <v>3500</v>
      </c>
      <c r="C45" s="10"/>
      <c r="D45" s="10"/>
      <c r="E45" s="10">
        <v>3500</v>
      </c>
      <c r="F45" s="33"/>
      <c r="G45" s="32"/>
    </row>
    <row r="46" spans="1:7" ht="15.6" x14ac:dyDescent="0.3">
      <c r="A46" s="9" t="s">
        <v>28</v>
      </c>
      <c r="B46" s="10">
        <v>2000</v>
      </c>
      <c r="C46" s="10"/>
      <c r="D46" s="10"/>
      <c r="E46" s="10">
        <v>2000</v>
      </c>
      <c r="F46" s="33"/>
      <c r="G46" s="32"/>
    </row>
    <row r="47" spans="1:7" ht="15.6" x14ac:dyDescent="0.3">
      <c r="A47" s="9" t="s">
        <v>10</v>
      </c>
      <c r="B47" s="10">
        <v>500</v>
      </c>
      <c r="C47" s="10"/>
      <c r="D47" s="10"/>
      <c r="E47" s="10">
        <v>500</v>
      </c>
      <c r="F47" s="33"/>
      <c r="G47" s="32"/>
    </row>
    <row r="48" spans="1:7" ht="15.6" x14ac:dyDescent="0.3">
      <c r="A48" s="13" t="s">
        <v>16</v>
      </c>
      <c r="B48" s="15">
        <v>127774.04</v>
      </c>
      <c r="C48" s="15">
        <v>2281.13</v>
      </c>
      <c r="D48" s="15">
        <f>SUM(D33:D42)</f>
        <v>8596.14</v>
      </c>
      <c r="E48" s="15">
        <v>121459.03</v>
      </c>
      <c r="F48" s="26"/>
      <c r="G48" s="32"/>
    </row>
    <row r="49" spans="1:7" ht="15.6" x14ac:dyDescent="0.3">
      <c r="A49" s="21"/>
      <c r="B49" s="21"/>
      <c r="C49" s="21"/>
      <c r="D49" s="21"/>
      <c r="E49" s="21"/>
      <c r="G49" s="32"/>
    </row>
    <row r="50" spans="1:7" ht="15.6" x14ac:dyDescent="0.3">
      <c r="A50" s="8"/>
      <c r="B50" s="2"/>
      <c r="C50" s="2"/>
      <c r="D50" s="2"/>
      <c r="E50" s="2"/>
      <c r="G50" s="34"/>
    </row>
    <row r="51" spans="1:7" ht="15.6" x14ac:dyDescent="0.3">
      <c r="A51" s="5"/>
      <c r="B51" s="8"/>
      <c r="C51" s="8"/>
      <c r="D51" s="8"/>
      <c r="E51" s="8"/>
      <c r="F51" s="5"/>
    </row>
    <row r="52" spans="1:7" ht="15.6" x14ac:dyDescent="0.3">
      <c r="A52" s="5"/>
      <c r="B52" s="2"/>
      <c r="C52" s="2"/>
      <c r="D52" s="2"/>
      <c r="E52" s="2"/>
    </row>
    <row r="53" spans="1:7" ht="15.6" x14ac:dyDescent="0.3">
      <c r="A53" s="5"/>
      <c r="B53" s="2"/>
      <c r="C53" s="2"/>
      <c r="D53" s="2"/>
      <c r="E53" s="2"/>
    </row>
    <row r="54" spans="1:7" ht="15.6" x14ac:dyDescent="0.3">
      <c r="A54" s="5"/>
      <c r="B54" s="2"/>
      <c r="C54" s="2"/>
      <c r="D54" s="2"/>
      <c r="E54" s="2"/>
    </row>
    <row r="55" spans="1:7" ht="15.6" x14ac:dyDescent="0.3">
      <c r="A55" s="5"/>
      <c r="B55" s="2"/>
      <c r="C55" s="2"/>
      <c r="D55" s="2"/>
      <c r="E55" s="2"/>
    </row>
    <row r="56" spans="1:7" ht="15.6" x14ac:dyDescent="0.3">
      <c r="A56" s="21"/>
      <c r="B56" s="21"/>
      <c r="C56" s="21"/>
      <c r="D56" s="21"/>
      <c r="E56" s="21"/>
    </row>
    <row r="57" spans="1:7" ht="15.6" x14ac:dyDescent="0.3">
      <c r="A57" s="13"/>
      <c r="B57" s="35"/>
      <c r="C57" s="2"/>
      <c r="D57" s="2"/>
      <c r="E57" s="2"/>
    </row>
    <row r="58" spans="1:7" ht="15.6" x14ac:dyDescent="0.3">
      <c r="A58" s="13"/>
      <c r="B58" s="36"/>
      <c r="C58" s="2"/>
      <c r="D58" s="2"/>
      <c r="E58" s="2"/>
    </row>
    <row r="59" spans="1:7" ht="15.6" x14ac:dyDescent="0.3">
      <c r="A59" s="9"/>
      <c r="B59" s="36"/>
      <c r="C59" s="2"/>
      <c r="D59" s="2"/>
      <c r="E59" s="2"/>
    </row>
    <row r="60" spans="1:7" ht="15.6" x14ac:dyDescent="0.3">
      <c r="A60" s="13"/>
      <c r="B60" s="36"/>
      <c r="C60" s="2"/>
      <c r="D60" s="2"/>
      <c r="E60" s="2"/>
    </row>
    <row r="61" spans="1:7" ht="15.6" x14ac:dyDescent="0.3">
      <c r="A61" s="13"/>
      <c r="B61" s="37"/>
      <c r="C61" s="2"/>
      <c r="D61" s="2"/>
      <c r="E61" s="2"/>
    </row>
    <row r="62" spans="1:7" ht="13.8" x14ac:dyDescent="0.25">
      <c r="B62" s="35"/>
    </row>
    <row r="63" spans="1:7" x14ac:dyDescent="0.25">
      <c r="A63" s="38"/>
      <c r="B63" s="38"/>
      <c r="C63" s="38"/>
      <c r="D63" s="38"/>
      <c r="E63" s="38"/>
    </row>
    <row r="64" spans="1:7" x14ac:dyDescent="0.25">
      <c r="B64" s="39"/>
    </row>
    <row r="65" spans="2:2" x14ac:dyDescent="0.25">
      <c r="B65" s="39"/>
    </row>
    <row r="66" spans="2:2" x14ac:dyDescent="0.25">
      <c r="B66" s="39"/>
    </row>
  </sheetData>
  <mergeCells count="8">
    <mergeCell ref="A56:E56"/>
    <mergeCell ref="A63:E63"/>
    <mergeCell ref="A19:C19"/>
    <mergeCell ref="A21:C21"/>
    <mergeCell ref="A23:C23"/>
    <mergeCell ref="A24:E24"/>
    <mergeCell ref="A30:E30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 Bank Rec March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Maxine Booker</dc:creator>
  <cp:lastModifiedBy>Maxine Booker</cp:lastModifiedBy>
  <dcterms:created xsi:type="dcterms:W3CDTF">2023-05-26T11:37:48Z</dcterms:created>
  <dcterms:modified xsi:type="dcterms:W3CDTF">2023-05-26T11:40:45Z</dcterms:modified>
</cp:coreProperties>
</file>